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vros\Desktop\backup\αρχεία Ένωσης\ΒΕΤΕΡΑΝΟΙ\ΟΡΓΑΝΩΣΗ ΑΓΩΝΩΝ\2019\3ο Β1 ΙΕΡΑΠΕΤΡΑ\"/>
    </mc:Choice>
  </mc:AlternateContent>
  <xr:revisionPtr revIDLastSave="0" documentId="8_{E5D52C69-29D7-46D4-8C5E-4F6984702DF6}" xr6:coauthVersionLast="43" xr6:coauthVersionMax="43" xr10:uidLastSave="{00000000-0000-0000-0000-000000000000}"/>
  <bookViews>
    <workbookView xWindow="-120" yWindow="-120" windowWidth="19440" windowHeight="15000" firstSheet="2" activeTab="2" xr2:uid="{00000000-000D-0000-FFFF-FFFF00000000}"/>
  </bookViews>
  <sheets>
    <sheet name="Week SetUp35" sheetId="1" state="hidden" r:id="rId1"/>
    <sheet name="Συμμετοχές35" sheetId="3" state="hidden" r:id="rId2"/>
    <sheet name="Ταμπλό 35+" sheetId="4" r:id="rId3"/>
    <sheet name="Week SetUp45" sheetId="5" state="hidden" r:id="rId4"/>
    <sheet name="Συμμετοχές45" sheetId="6" state="hidden" r:id="rId5"/>
    <sheet name="Ταμπλό 45+" sheetId="7" r:id="rId6"/>
    <sheet name="Week SetUpW" sheetId="8" state="hidden" r:id="rId7"/>
    <sheet name="ΣυμμετοχεςW" sheetId="9" state="hidden" r:id="rId8"/>
    <sheet name="Γυναικών" sheetId="10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79" i="10" l="1"/>
  <c r="E75" i="10"/>
  <c r="E74" i="10"/>
  <c r="E73" i="10"/>
  <c r="E72" i="10"/>
  <c r="H37" i="10"/>
  <c r="F37" i="10"/>
  <c r="E37" i="10"/>
  <c r="J36" i="10" s="1"/>
  <c r="L34" i="10" s="1"/>
  <c r="C37" i="10"/>
  <c r="H35" i="10"/>
  <c r="F35" i="10"/>
  <c r="E35" i="10"/>
  <c r="C35" i="10"/>
  <c r="B35" i="10"/>
  <c r="H33" i="10"/>
  <c r="F33" i="10"/>
  <c r="E33" i="10"/>
  <c r="C33" i="10"/>
  <c r="B33" i="10"/>
  <c r="H31" i="10"/>
  <c r="F31" i="10"/>
  <c r="E31" i="10"/>
  <c r="J32" i="10" s="1"/>
  <c r="C31" i="10"/>
  <c r="H29" i="10"/>
  <c r="F29" i="10"/>
  <c r="E29" i="10"/>
  <c r="C29" i="10"/>
  <c r="H27" i="10"/>
  <c r="F27" i="10"/>
  <c r="E27" i="10"/>
  <c r="J28" i="10" s="1"/>
  <c r="C27" i="10"/>
  <c r="B27" i="10"/>
  <c r="H25" i="10"/>
  <c r="F25" i="10"/>
  <c r="E25" i="10"/>
  <c r="C25" i="10"/>
  <c r="B25" i="10"/>
  <c r="H23" i="10"/>
  <c r="F23" i="10"/>
  <c r="E23" i="10"/>
  <c r="J24" i="10" s="1"/>
  <c r="L26" i="10" s="1"/>
  <c r="N30" i="10" s="1"/>
  <c r="C23" i="10"/>
  <c r="H21" i="10"/>
  <c r="F21" i="10"/>
  <c r="E21" i="10"/>
  <c r="J20" i="10" s="1"/>
  <c r="L18" i="10" s="1"/>
  <c r="C21" i="10"/>
  <c r="H19" i="10"/>
  <c r="F19" i="10"/>
  <c r="E19" i="10"/>
  <c r="C19" i="10"/>
  <c r="H17" i="10"/>
  <c r="F17" i="10"/>
  <c r="E17" i="10"/>
  <c r="J16" i="10" s="1"/>
  <c r="C17" i="10"/>
  <c r="H15" i="10"/>
  <c r="F15" i="10"/>
  <c r="E15" i="10"/>
  <c r="C15" i="10"/>
  <c r="H13" i="10"/>
  <c r="F13" i="10"/>
  <c r="E13" i="10"/>
  <c r="C13" i="10"/>
  <c r="J12" i="10"/>
  <c r="H11" i="10"/>
  <c r="F11" i="10"/>
  <c r="E11" i="10"/>
  <c r="C11" i="10"/>
  <c r="B11" i="10"/>
  <c r="H9" i="10"/>
  <c r="F9" i="10"/>
  <c r="E9" i="10"/>
  <c r="C9" i="10"/>
  <c r="B9" i="10"/>
  <c r="H7" i="10"/>
  <c r="F7" i="10"/>
  <c r="E7" i="10"/>
  <c r="J8" i="10" s="1"/>
  <c r="L10" i="10" s="1"/>
  <c r="N14" i="10" s="1"/>
  <c r="P22" i="10" s="1"/>
  <c r="C7" i="10"/>
  <c r="P4" i="10"/>
  <c r="L4" i="10"/>
  <c r="J4" i="10"/>
  <c r="F4" i="10"/>
  <c r="A4" i="10"/>
  <c r="A2" i="10"/>
  <c r="A1" i="10"/>
  <c r="J5" i="9"/>
  <c r="G5" i="9"/>
  <c r="E5" i="9"/>
  <c r="D5" i="9"/>
  <c r="C5" i="9"/>
  <c r="A5" i="9"/>
  <c r="U3" i="9" s="1"/>
  <c r="A2" i="9"/>
  <c r="A1" i="9"/>
  <c r="B17" i="8"/>
  <c r="E7" i="8"/>
  <c r="E79" i="7"/>
  <c r="E78" i="7"/>
  <c r="E77" i="7"/>
  <c r="E76" i="7"/>
  <c r="E75" i="7"/>
  <c r="E74" i="7"/>
  <c r="E73" i="7"/>
  <c r="E72" i="7"/>
  <c r="H69" i="7"/>
  <c r="F69" i="7"/>
  <c r="E69" i="7"/>
  <c r="C69" i="7"/>
  <c r="B69" i="7"/>
  <c r="J68" i="7"/>
  <c r="L66" i="7" s="1"/>
  <c r="H67" i="7"/>
  <c r="F67" i="7"/>
  <c r="E67" i="7"/>
  <c r="C67" i="7"/>
  <c r="B67" i="7"/>
  <c r="H65" i="7"/>
  <c r="F65" i="7"/>
  <c r="E65" i="7"/>
  <c r="J64" i="7" s="1"/>
  <c r="C65" i="7"/>
  <c r="B65" i="7"/>
  <c r="H63" i="7"/>
  <c r="F63" i="7"/>
  <c r="E63" i="7"/>
  <c r="C63" i="7"/>
  <c r="B63" i="7"/>
  <c r="H61" i="7"/>
  <c r="F61" i="7"/>
  <c r="E61" i="7"/>
  <c r="C61" i="7"/>
  <c r="B61" i="7"/>
  <c r="H59" i="7"/>
  <c r="F59" i="7"/>
  <c r="E59" i="7"/>
  <c r="J60" i="7" s="1"/>
  <c r="C59" i="7"/>
  <c r="B59" i="7"/>
  <c r="H57" i="7"/>
  <c r="F57" i="7"/>
  <c r="E57" i="7"/>
  <c r="C57" i="7"/>
  <c r="B57" i="7"/>
  <c r="H55" i="7"/>
  <c r="F55" i="7"/>
  <c r="E55" i="7"/>
  <c r="J56" i="7" s="1"/>
  <c r="L58" i="7" s="1"/>
  <c r="N62" i="7" s="1"/>
  <c r="C55" i="7"/>
  <c r="B55" i="7"/>
  <c r="H53" i="7"/>
  <c r="F53" i="7"/>
  <c r="E53" i="7"/>
  <c r="J52" i="7" s="1"/>
  <c r="L50" i="7" s="1"/>
  <c r="N46" i="7" s="1"/>
  <c r="P54" i="7" s="1"/>
  <c r="C53" i="7"/>
  <c r="B53" i="7"/>
  <c r="H51" i="7"/>
  <c r="F51" i="7"/>
  <c r="E51" i="7"/>
  <c r="C51" i="7"/>
  <c r="B51" i="7"/>
  <c r="H49" i="7"/>
  <c r="F49" i="7"/>
  <c r="E49" i="7"/>
  <c r="J48" i="7" s="1"/>
  <c r="C49" i="7"/>
  <c r="B49" i="7"/>
  <c r="H47" i="7"/>
  <c r="F47" i="7"/>
  <c r="E47" i="7"/>
  <c r="C47" i="7"/>
  <c r="B47" i="7"/>
  <c r="H45" i="7"/>
  <c r="F45" i="7"/>
  <c r="E45" i="7"/>
  <c r="J44" i="7" s="1"/>
  <c r="C45" i="7"/>
  <c r="B45" i="7"/>
  <c r="H43" i="7"/>
  <c r="F43" i="7"/>
  <c r="E43" i="7"/>
  <c r="C43" i="7"/>
  <c r="B43" i="7"/>
  <c r="H41" i="7"/>
  <c r="F41" i="7"/>
  <c r="E41" i="7"/>
  <c r="C41" i="7"/>
  <c r="B41" i="7"/>
  <c r="H39" i="7"/>
  <c r="F39" i="7"/>
  <c r="E39" i="7"/>
  <c r="J40" i="7" s="1"/>
  <c r="L42" i="7" s="1"/>
  <c r="C39" i="7"/>
  <c r="B39" i="7"/>
  <c r="H37" i="7"/>
  <c r="F37" i="7"/>
  <c r="E37" i="7"/>
  <c r="C37" i="7"/>
  <c r="B37" i="7"/>
  <c r="J36" i="7"/>
  <c r="H35" i="7"/>
  <c r="F35" i="7"/>
  <c r="E35" i="7"/>
  <c r="C35" i="7"/>
  <c r="B35" i="7"/>
  <c r="H33" i="7"/>
  <c r="F33" i="7"/>
  <c r="E33" i="7"/>
  <c r="C33" i="7"/>
  <c r="B33" i="7"/>
  <c r="H31" i="7"/>
  <c r="F31" i="7"/>
  <c r="E31" i="7"/>
  <c r="J32" i="7" s="1"/>
  <c r="L34" i="7" s="1"/>
  <c r="N30" i="7" s="1"/>
  <c r="C31" i="7"/>
  <c r="B31" i="7"/>
  <c r="H29" i="7"/>
  <c r="F29" i="7"/>
  <c r="E29" i="7"/>
  <c r="C29" i="7"/>
  <c r="B29" i="7"/>
  <c r="H27" i="7"/>
  <c r="F27" i="7"/>
  <c r="E27" i="7"/>
  <c r="J28" i="7" s="1"/>
  <c r="C27" i="7"/>
  <c r="B27" i="7"/>
  <c r="H25" i="7"/>
  <c r="F25" i="7"/>
  <c r="E25" i="7"/>
  <c r="C25" i="7"/>
  <c r="B25" i="7"/>
  <c r="H23" i="7"/>
  <c r="F23" i="7"/>
  <c r="E23" i="7"/>
  <c r="J24" i="7" s="1"/>
  <c r="L26" i="7" s="1"/>
  <c r="C23" i="7"/>
  <c r="B23" i="7"/>
  <c r="H21" i="7"/>
  <c r="F21" i="7"/>
  <c r="E21" i="7"/>
  <c r="C21" i="7"/>
  <c r="B21" i="7"/>
  <c r="J20" i="7"/>
  <c r="H19" i="7"/>
  <c r="F19" i="7"/>
  <c r="E19" i="7"/>
  <c r="C19" i="7"/>
  <c r="B19" i="7"/>
  <c r="H17" i="7"/>
  <c r="F17" i="7"/>
  <c r="E17" i="7"/>
  <c r="C17" i="7"/>
  <c r="B17" i="7"/>
  <c r="H15" i="7"/>
  <c r="F15" i="7"/>
  <c r="E15" i="7"/>
  <c r="J16" i="7" s="1"/>
  <c r="L18" i="7" s="1"/>
  <c r="C15" i="7"/>
  <c r="B15" i="7"/>
  <c r="H13" i="7"/>
  <c r="F13" i="7"/>
  <c r="E13" i="7"/>
  <c r="J12" i="7" s="1"/>
  <c r="C13" i="7"/>
  <c r="B13" i="7"/>
  <c r="H11" i="7"/>
  <c r="F11" i="7"/>
  <c r="E11" i="7"/>
  <c r="C11" i="7"/>
  <c r="B11" i="7"/>
  <c r="H9" i="7"/>
  <c r="F9" i="7"/>
  <c r="E9" i="7"/>
  <c r="C9" i="7"/>
  <c r="B9" i="7"/>
  <c r="H7" i="7"/>
  <c r="F7" i="7"/>
  <c r="E7" i="7"/>
  <c r="J8" i="7" s="1"/>
  <c r="L10" i="7" s="1"/>
  <c r="N14" i="7" s="1"/>
  <c r="P22" i="7" s="1"/>
  <c r="P38" i="7" s="1"/>
  <c r="C7" i="7"/>
  <c r="B7" i="7"/>
  <c r="P4" i="7"/>
  <c r="L4" i="7"/>
  <c r="J4" i="7"/>
  <c r="F4" i="7"/>
  <c r="A4" i="7"/>
  <c r="A2" i="7"/>
  <c r="A1" i="7"/>
  <c r="R5" i="6"/>
  <c r="Q79" i="7" s="1"/>
  <c r="J5" i="6"/>
  <c r="G5" i="6"/>
  <c r="E5" i="6"/>
  <c r="D5" i="6"/>
  <c r="C5" i="6"/>
  <c r="A5" i="6"/>
  <c r="U4" i="6" s="1"/>
  <c r="A2" i="6"/>
  <c r="A1" i="6"/>
  <c r="B17" i="5"/>
  <c r="E7" i="5"/>
  <c r="E79" i="4"/>
  <c r="E78" i="4"/>
  <c r="E77" i="4"/>
  <c r="E76" i="4"/>
  <c r="E75" i="4"/>
  <c r="E74" i="4"/>
  <c r="E73" i="4"/>
  <c r="E72" i="4"/>
  <c r="H69" i="4"/>
  <c r="F69" i="4"/>
  <c r="E69" i="4"/>
  <c r="J68" i="4" s="1"/>
  <c r="C69" i="4"/>
  <c r="B69" i="4"/>
  <c r="H67" i="4"/>
  <c r="F67" i="4"/>
  <c r="E67" i="4"/>
  <c r="C67" i="4"/>
  <c r="B67" i="4"/>
  <c r="H65" i="4"/>
  <c r="F65" i="4"/>
  <c r="E65" i="4"/>
  <c r="J64" i="4" s="1"/>
  <c r="C65" i="4"/>
  <c r="B65" i="4"/>
  <c r="H63" i="4"/>
  <c r="F63" i="4"/>
  <c r="E63" i="4"/>
  <c r="C63" i="4"/>
  <c r="B63" i="4"/>
  <c r="N62" i="4"/>
  <c r="P54" i="4" s="1"/>
  <c r="H61" i="4"/>
  <c r="F61" i="4"/>
  <c r="E61" i="4"/>
  <c r="J60" i="4" s="1"/>
  <c r="C61" i="4"/>
  <c r="B61" i="4"/>
  <c r="H59" i="4"/>
  <c r="F59" i="4"/>
  <c r="E59" i="4"/>
  <c r="C59" i="4"/>
  <c r="B59" i="4"/>
  <c r="H57" i="4"/>
  <c r="F57" i="4"/>
  <c r="E57" i="4"/>
  <c r="C57" i="4"/>
  <c r="B57" i="4"/>
  <c r="H55" i="4"/>
  <c r="F55" i="4"/>
  <c r="E55" i="4"/>
  <c r="J56" i="4" s="1"/>
  <c r="C55" i="4"/>
  <c r="B55" i="4"/>
  <c r="H53" i="4"/>
  <c r="F53" i="4"/>
  <c r="E53" i="4"/>
  <c r="J52" i="4" s="1"/>
  <c r="L50" i="4" s="1"/>
  <c r="C53" i="4"/>
  <c r="B53" i="4"/>
  <c r="H51" i="4"/>
  <c r="F51" i="4"/>
  <c r="E51" i="4"/>
  <c r="C51" i="4"/>
  <c r="B51" i="4"/>
  <c r="H49" i="4"/>
  <c r="F49" i="4"/>
  <c r="E49" i="4"/>
  <c r="C49" i="4"/>
  <c r="B49" i="4"/>
  <c r="H47" i="4"/>
  <c r="F47" i="4"/>
  <c r="E47" i="4"/>
  <c r="J48" i="4" s="1"/>
  <c r="C47" i="4"/>
  <c r="B47" i="4"/>
  <c r="H45" i="4"/>
  <c r="F45" i="4"/>
  <c r="E45" i="4"/>
  <c r="C45" i="4"/>
  <c r="B45" i="4"/>
  <c r="H43" i="4"/>
  <c r="F43" i="4"/>
  <c r="E43" i="4"/>
  <c r="J44" i="4" s="1"/>
  <c r="C43" i="4"/>
  <c r="B43" i="4"/>
  <c r="H41" i="4"/>
  <c r="F41" i="4"/>
  <c r="E41" i="4"/>
  <c r="C41" i="4"/>
  <c r="B41" i="4"/>
  <c r="H39" i="4"/>
  <c r="F39" i="4"/>
  <c r="E39" i="4"/>
  <c r="J40" i="4" s="1"/>
  <c r="L42" i="4" s="1"/>
  <c r="N46" i="4" s="1"/>
  <c r="C39" i="4"/>
  <c r="B39" i="4"/>
  <c r="H37" i="4"/>
  <c r="F37" i="4"/>
  <c r="E37" i="4"/>
  <c r="J36" i="4" s="1"/>
  <c r="L34" i="4" s="1"/>
  <c r="C37" i="4"/>
  <c r="B37" i="4"/>
  <c r="H35" i="4"/>
  <c r="F35" i="4"/>
  <c r="E35" i="4"/>
  <c r="C35" i="4"/>
  <c r="B35" i="4"/>
  <c r="H33" i="4"/>
  <c r="F33" i="4"/>
  <c r="E33" i="4"/>
  <c r="J32" i="4" s="1"/>
  <c r="C33" i="4"/>
  <c r="B33" i="4"/>
  <c r="H31" i="4"/>
  <c r="F31" i="4"/>
  <c r="E31" i="4"/>
  <c r="C31" i="4"/>
  <c r="B31" i="4"/>
  <c r="H29" i="4"/>
  <c r="F29" i="4"/>
  <c r="E29" i="4"/>
  <c r="C29" i="4"/>
  <c r="B29" i="4"/>
  <c r="H27" i="4"/>
  <c r="F27" i="4"/>
  <c r="E27" i="4"/>
  <c r="J28" i="4" s="1"/>
  <c r="C27" i="4"/>
  <c r="B27" i="4"/>
  <c r="H25" i="4"/>
  <c r="F25" i="4"/>
  <c r="E25" i="4"/>
  <c r="C25" i="4"/>
  <c r="B25" i="4"/>
  <c r="H23" i="4"/>
  <c r="F23" i="4"/>
  <c r="E23" i="4"/>
  <c r="J24" i="4" s="1"/>
  <c r="L26" i="4" s="1"/>
  <c r="N30" i="4" s="1"/>
  <c r="C23" i="4"/>
  <c r="B23" i="4"/>
  <c r="H21" i="4"/>
  <c r="F21" i="4"/>
  <c r="E21" i="4"/>
  <c r="J20" i="4" s="1"/>
  <c r="C21" i="4"/>
  <c r="B21" i="4"/>
  <c r="H19" i="4"/>
  <c r="F19" i="4"/>
  <c r="E19" i="4"/>
  <c r="C19" i="4"/>
  <c r="B19" i="4"/>
  <c r="H17" i="4"/>
  <c r="F17" i="4"/>
  <c r="E17" i="4"/>
  <c r="C17" i="4"/>
  <c r="B17" i="4"/>
  <c r="H15" i="4"/>
  <c r="F15" i="4"/>
  <c r="E15" i="4"/>
  <c r="J16" i="4" s="1"/>
  <c r="L18" i="4" s="1"/>
  <c r="C15" i="4"/>
  <c r="B15" i="4"/>
  <c r="H13" i="4"/>
  <c r="F13" i="4"/>
  <c r="E13" i="4"/>
  <c r="J12" i="4" s="1"/>
  <c r="C13" i="4"/>
  <c r="B13" i="4"/>
  <c r="H11" i="4"/>
  <c r="F11" i="4"/>
  <c r="E11" i="4"/>
  <c r="C11" i="4"/>
  <c r="B11" i="4"/>
  <c r="H9" i="4"/>
  <c r="F9" i="4"/>
  <c r="E9" i="4"/>
  <c r="C9" i="4"/>
  <c r="B9" i="4"/>
  <c r="H7" i="4"/>
  <c r="F7" i="4"/>
  <c r="E7" i="4"/>
  <c r="J8" i="4" s="1"/>
  <c r="L10" i="4" s="1"/>
  <c r="N14" i="4" s="1"/>
  <c r="P22" i="4" s="1"/>
  <c r="P38" i="4" s="1"/>
  <c r="C7" i="4"/>
  <c r="B7" i="4"/>
  <c r="P4" i="4"/>
  <c r="L4" i="4"/>
  <c r="J4" i="4"/>
  <c r="F4" i="4"/>
  <c r="A4" i="4"/>
  <c r="A2" i="4"/>
  <c r="A1" i="4"/>
  <c r="R5" i="3"/>
  <c r="Q79" i="4" s="1"/>
  <c r="J5" i="3"/>
  <c r="G5" i="3"/>
  <c r="E5" i="3"/>
  <c r="D5" i="3"/>
  <c r="C5" i="3"/>
  <c r="A5" i="3"/>
  <c r="U4" i="3" s="1"/>
  <c r="U3" i="3"/>
  <c r="A2" i="3"/>
  <c r="A1" i="3"/>
  <c r="B17" i="1"/>
  <c r="E7" i="1"/>
  <c r="U4" i="9" l="1"/>
  <c r="U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6" authorId="0" shapeId="0" xr:uid="{00000000-0006-0000-0100-000001000000}">
      <text>
        <r>
          <rPr>
            <sz val="10"/>
            <color rgb="FF000000"/>
            <rFont val="Arial"/>
          </rPr>
          <t>Player's final Acceptance Status:
DA= Direct Acceptance
WC=Wild Card
SE=Special Exempt
Q=Qualifier
LL=Lucky Loser
Blank=Not on draw</t>
        </r>
      </text>
    </comment>
    <comment ref="R6" authorId="0" shapeId="0" xr:uid="{00000000-0006-0000-0100-000002000000}">
      <text>
        <r>
          <rPr>
            <sz val="10"/>
            <color rgb="FF000000"/>
            <rFont val="Arial"/>
          </rPr>
          <t>When the seeding list is ready: fill in Seed position 1,2,3,4,…
Leave blank for unseeded players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1" authorId="0" shapeId="0" xr:uid="{00000000-0006-0000-0200-000001000000}">
      <text>
        <r>
          <rPr>
            <sz val="10"/>
            <color rgb="FF000000"/>
            <rFont val="Arial"/>
          </rPr>
          <t>leandros:
5 6 7 8</t>
        </r>
      </text>
    </comment>
    <comment ref="D23" authorId="0" shapeId="0" xr:uid="{00000000-0006-0000-0200-000002000000}">
      <text>
        <r>
          <rPr>
            <sz val="10"/>
            <color rgb="FF000000"/>
            <rFont val="Arial"/>
          </rPr>
          <t xml:space="preserve">leandros: 3 ή 4
</t>
        </r>
      </text>
    </comment>
    <comment ref="D37" authorId="0" shapeId="0" xr:uid="{00000000-0006-0000-0200-000003000000}">
      <text>
        <r>
          <rPr>
            <sz val="10"/>
            <color rgb="FF000000"/>
            <rFont val="Arial"/>
          </rPr>
          <t>leandros:
5 6 7 8</t>
        </r>
      </text>
    </comment>
    <comment ref="D39" authorId="0" shapeId="0" xr:uid="{00000000-0006-0000-0200-000004000000}">
      <text>
        <r>
          <rPr>
            <sz val="10"/>
            <color rgb="FF000000"/>
            <rFont val="Arial"/>
          </rPr>
          <t>leandros:
5 6 7 8</t>
        </r>
      </text>
    </comment>
    <comment ref="D53" authorId="0" shapeId="0" xr:uid="{00000000-0006-0000-0200-000005000000}">
      <text>
        <r>
          <rPr>
            <sz val="10"/>
            <color rgb="FF000000"/>
            <rFont val="Arial"/>
          </rPr>
          <t>leandros:
3 ή 4</t>
        </r>
      </text>
    </comment>
    <comment ref="D55" authorId="0" shapeId="0" xr:uid="{00000000-0006-0000-0200-000006000000}">
      <text>
        <r>
          <rPr>
            <sz val="10"/>
            <color rgb="FF000000"/>
            <rFont val="Arial"/>
          </rPr>
          <t>leandros:
5 6 7 8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6" authorId="0" shapeId="0" xr:uid="{00000000-0006-0000-0400-000001000000}">
      <text>
        <r>
          <rPr>
            <sz val="10"/>
            <color rgb="FF000000"/>
            <rFont val="Arial"/>
          </rPr>
          <t>Player's final Acceptance Status:
DA= Direct Acceptance
WC=Wild Card
SE=Special Exempt
Q=Qualifier
LL=Lucky Loser
Blank=Not on draw</t>
        </r>
      </text>
    </comment>
    <comment ref="R6" authorId="0" shapeId="0" xr:uid="{00000000-0006-0000-0400-000002000000}">
      <text>
        <r>
          <rPr>
            <sz val="10"/>
            <color rgb="FF000000"/>
            <rFont val="Arial"/>
          </rPr>
          <t>When the seeding list is ready: fill in Seed position 1,2,3,4,…
Leave blank for unseeded players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1" authorId="0" shapeId="0" xr:uid="{00000000-0006-0000-0500-000001000000}">
      <text>
        <r>
          <rPr>
            <sz val="10"/>
            <color rgb="FF000000"/>
            <rFont val="Arial"/>
          </rPr>
          <t>leandros:
5 6 7 8</t>
        </r>
      </text>
    </comment>
    <comment ref="D23" authorId="0" shapeId="0" xr:uid="{00000000-0006-0000-0500-000002000000}">
      <text>
        <r>
          <rPr>
            <sz val="10"/>
            <color rgb="FF000000"/>
            <rFont val="Arial"/>
          </rPr>
          <t xml:space="preserve">leandros: 3 ή 4
</t>
        </r>
      </text>
    </comment>
    <comment ref="D37" authorId="0" shapeId="0" xr:uid="{00000000-0006-0000-0500-000003000000}">
      <text>
        <r>
          <rPr>
            <sz val="10"/>
            <color rgb="FF000000"/>
            <rFont val="Arial"/>
          </rPr>
          <t>leandros:
5 6 7 8</t>
        </r>
      </text>
    </comment>
    <comment ref="D39" authorId="0" shapeId="0" xr:uid="{00000000-0006-0000-0500-000004000000}">
      <text>
        <r>
          <rPr>
            <sz val="10"/>
            <color rgb="FF000000"/>
            <rFont val="Arial"/>
          </rPr>
          <t>leandros:
5 6 7 8</t>
        </r>
      </text>
    </comment>
    <comment ref="D53" authorId="0" shapeId="0" xr:uid="{00000000-0006-0000-0500-000005000000}">
      <text>
        <r>
          <rPr>
            <sz val="10"/>
            <color rgb="FF000000"/>
            <rFont val="Arial"/>
          </rPr>
          <t>leandros:
3 ή 4</t>
        </r>
      </text>
    </comment>
    <comment ref="D55" authorId="0" shapeId="0" xr:uid="{00000000-0006-0000-0500-000006000000}">
      <text>
        <r>
          <rPr>
            <sz val="10"/>
            <color rgb="FF000000"/>
            <rFont val="Arial"/>
          </rPr>
          <t>leandros:
5 6 7 8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O6" authorId="0" shapeId="0" xr:uid="{00000000-0006-0000-0700-000001000000}">
      <text>
        <r>
          <rPr>
            <sz val="10"/>
            <color rgb="FF000000"/>
            <rFont val="Arial"/>
          </rPr>
          <t>Player's final Acceptance Status:
DA= Direct Acceptance
WC=Wild Card
SE=Special Exempt
Q=Qualifier
LL=Lucky Loser
Blank=Not on draw</t>
        </r>
      </text>
    </comment>
    <comment ref="R6" authorId="0" shapeId="0" xr:uid="{00000000-0006-0000-0700-000002000000}">
      <text>
        <r>
          <rPr>
            <sz val="10"/>
            <color rgb="FF000000"/>
            <rFont val="Arial"/>
          </rPr>
          <t>When the seeding list is ready: fill in Seed position 1,2,3,4,…
Leave blank for unseeded players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800-000001000000}">
      <text>
        <r>
          <rPr>
            <sz val="10"/>
            <color rgb="FF000000"/>
            <rFont val="Arial"/>
          </rPr>
          <t xml:space="preserve">leandros:
</t>
        </r>
      </text>
    </comment>
    <comment ref="D21" authorId="0" shapeId="0" xr:uid="{00000000-0006-0000-0800-000002000000}">
      <text>
        <r>
          <rPr>
            <sz val="10"/>
            <color rgb="FF000000"/>
            <rFont val="Arial"/>
          </rPr>
          <t xml:space="preserve">leandros:
</t>
        </r>
      </text>
    </comment>
    <comment ref="D23" authorId="0" shapeId="0" xr:uid="{00000000-0006-0000-0800-000003000000}">
      <text>
        <r>
          <rPr>
            <sz val="10"/>
            <color rgb="FF000000"/>
            <rFont val="Arial"/>
          </rPr>
          <t xml:space="preserve">leandros:
</t>
        </r>
      </text>
    </comment>
    <comment ref="D37" authorId="0" shapeId="0" xr:uid="{00000000-0006-0000-0800-000004000000}">
      <text>
        <r>
          <rPr>
            <sz val="10"/>
            <color rgb="FF000000"/>
            <rFont val="Arial"/>
          </rPr>
          <t xml:space="preserve">leandros:
</t>
        </r>
      </text>
    </comment>
  </commentList>
</comments>
</file>

<file path=xl/sharedStrings.xml><?xml version="1.0" encoding="utf-8"?>
<sst xmlns="http://schemas.openxmlformats.org/spreadsheetml/2006/main" count="747" uniqueCount="264">
  <si>
    <t>SENIOR B1 Week SetUp page</t>
  </si>
  <si>
    <t>DO NOT DELETE THIS PAGE !!!</t>
  </si>
  <si>
    <t>DO NO DELETE THIS PAGE IF YOU ARE USING LINK-IN'S TO THE DRAW</t>
  </si>
  <si>
    <t>FILL IN ALL GREEN FIELDS BELOW</t>
  </si>
  <si>
    <t>Tournament Title (full name)</t>
  </si>
  <si>
    <t>Ζ΄ ΕΝΩΣΗ και Επιτροπή Βετεράνων Κρήτης</t>
  </si>
  <si>
    <t>2004 v1.2</t>
  </si>
  <si>
    <t>ITF Referee's signature</t>
  </si>
  <si>
    <t>Τουρνουά</t>
  </si>
  <si>
    <t>Over 18</t>
  </si>
  <si>
    <t>Download from:</t>
  </si>
  <si>
    <t>Ημερομηνία</t>
  </si>
  <si>
    <t>Σύλλογος</t>
  </si>
  <si>
    <t>3ο Παγκρήτιο Βετεράνων B1 2019</t>
  </si>
  <si>
    <t>Πόλη</t>
  </si>
  <si>
    <t>ΚΑΤΗΓΟΡΙΕΣ</t>
  </si>
  <si>
    <t>Κατηγορίες</t>
  </si>
  <si>
    <t>Επιδιαιτητής</t>
  </si>
  <si>
    <t>ΕΠΙΔΙΑΙΤΗΤΗΣ</t>
  </si>
  <si>
    <t>Επιδιατητής</t>
  </si>
  <si>
    <t>19-21/7/2019</t>
  </si>
  <si>
    <t>Under 13</t>
  </si>
  <si>
    <t>ΛΙΒΙΚΟΣ ΙΕΡΑΠΕΤΡΑΣ</t>
  </si>
  <si>
    <t>ΙΕΡΑΠΕΤΡΑ</t>
  </si>
  <si>
    <t>Ταβλαδάκη Ντέπυ</t>
  </si>
  <si>
    <t>ITF Tournament Calendar designation</t>
  </si>
  <si>
    <t>ΑΝΔΡΩΝ 35+</t>
  </si>
  <si>
    <t>Copyright © ITF Limited, trading as the International Tennis Federation, 2004</t>
  </si>
  <si>
    <t>Line</t>
  </si>
  <si>
    <t>All rights reserved. Reproduction of this work in whole or in part, without the prior permission of the ITF is prohibited.</t>
  </si>
  <si>
    <t>Inquiries and comments to:</t>
  </si>
  <si>
    <t>Επίθετο</t>
  </si>
  <si>
    <t>Όνομα</t>
  </si>
  <si>
    <t>ΤΗΛΕΦΩΝΟ</t>
  </si>
  <si>
    <t>ΕΤ. ΓΕΝ</t>
  </si>
  <si>
    <t>Signed-in
Yes</t>
  </si>
  <si>
    <t>ITF 18
Ranking</t>
  </si>
  <si>
    <t>Pro-
Ranking</t>
  </si>
  <si>
    <t>Other ordering</t>
  </si>
  <si>
    <t>ΚΥΡΙΩΣ ΤΑΜΠΛΟ</t>
  </si>
  <si>
    <t>Criterium
Sort</t>
  </si>
  <si>
    <t>Seed Sort</t>
  </si>
  <si>
    <t>Accept status</t>
  </si>
  <si>
    <t>ΒΑΘΜ</t>
  </si>
  <si>
    <t>AccSort</t>
  </si>
  <si>
    <t>ΑΝΔΡΩΝ 45+</t>
  </si>
  <si>
    <t>ΠΑΡΑΤΗΡΗΣΕΙΣ</t>
  </si>
  <si>
    <t>ΚΌΚΚΑΛΗΣ</t>
  </si>
  <si>
    <t>ΜΑΝΟΣ</t>
  </si>
  <si>
    <t>ΙΕΡΆΠΕΤΡΑ</t>
  </si>
  <si>
    <t>St.</t>
  </si>
  <si>
    <t>Βαθμοί</t>
  </si>
  <si>
    <t>Seed</t>
  </si>
  <si>
    <t>2ος Γύρος</t>
  </si>
  <si>
    <t>ΠροΗμιτελικοί</t>
  </si>
  <si>
    <t>ΗμιΤελικοί</t>
  </si>
  <si>
    <t>Τελικός</t>
  </si>
  <si>
    <t>ΜΑΛΛΙΑΡΟΥΔΑΚΗΣ</t>
  </si>
  <si>
    <t>ΛΕΑΝΔΡΟΣ</t>
  </si>
  <si>
    <t>ΣΗΤΕΙΑ</t>
  </si>
  <si>
    <t>ΚΑΣΤΡΙΝΑΚΗΣ</t>
  </si>
  <si>
    <t>ΓΙΑΝΝΗΣ</t>
  </si>
  <si>
    <t>ΗΡΑΚΛΕΙΟ</t>
  </si>
  <si>
    <t>ΚΑΡΓΑΤΖΗΣ</t>
  </si>
  <si>
    <t>ΚΩΣΤΑΣ</t>
  </si>
  <si>
    <t>ΧΑΛΕΠΗΣ</t>
  </si>
  <si>
    <t>ΣΦΕΝΔΟΥΡΑΚΗΣ</t>
  </si>
  <si>
    <t>ΙΩΑΝΝΗΣ</t>
  </si>
  <si>
    <t>Σητεια</t>
  </si>
  <si>
    <t>ΚΑΡΥΣΤΙΑΝΟΣ</t>
  </si>
  <si>
    <t>ΜΑΡΚΟΣ</t>
  </si>
  <si>
    <t>ΡΕΘΥΜΝΟ</t>
  </si>
  <si>
    <t>ΣΙΜΟΣ</t>
  </si>
  <si>
    <t>ΑΝΥΦΑΝΤΑΚΗΣ</t>
  </si>
  <si>
    <t>ΜΙΧΑΗΛ</t>
  </si>
  <si>
    <t>ΠΑΡΤΗΡΑ</t>
  </si>
  <si>
    <t>ΚΟΤΣΩΝΑΣ</t>
  </si>
  <si>
    <t>ΠΑΝΑΓΙΩΤΗΣ</t>
  </si>
  <si>
    <t>ΡΟΜΠΟΓΙΑΝΝΑΚΗΣ</t>
  </si>
  <si>
    <t>ΔΗΜΗΤΡΗΣ</t>
  </si>
  <si>
    <t xml:space="preserve">ΗΡΑΚΛΕΙΟ </t>
  </si>
  <si>
    <t>ΑΛΕΞΑΝΔΡΙΝΟΣ</t>
  </si>
  <si>
    <t xml:space="preserve"> ΝΙΚΟΛΑΟΣ</t>
  </si>
  <si>
    <t>ΜΑΥΡΟΜΑΤΗΣ</t>
  </si>
  <si>
    <t>ΜΑΝΩΛΗΣ</t>
  </si>
  <si>
    <t xml:space="preserve">Ηράκλειο </t>
  </si>
  <si>
    <t>ΜΑΝΕΤΑΚΗΣ</t>
  </si>
  <si>
    <t>ΒΑΣΙΛΗΣ</t>
  </si>
  <si>
    <t>ΣΤΑΥΡΑΚΑΚΗΣ</t>
  </si>
  <si>
    <t>ΓΙΩΡΓΟΣ</t>
  </si>
  <si>
    <t>Άγιος</t>
  </si>
  <si>
    <t>ΔΕΛΆΚΗΣ</t>
  </si>
  <si>
    <t>ΜΙΧΑΛΗΣ</t>
  </si>
  <si>
    <t>ΚΑΦΕΤΖΑΚΗΣ</t>
  </si>
  <si>
    <t>ΔΡΑΝΔΑΚΗΣ</t>
  </si>
  <si>
    <t>ΓΚΑΛΑΝΑΚΗΣ</t>
  </si>
  <si>
    <t>ΜΑΝΟΛΗΣ</t>
  </si>
  <si>
    <t>ΝΙΚΟΣ</t>
  </si>
  <si>
    <t>ΚΟΚΚΙΝΗ ΧΑΝΙ</t>
  </si>
  <si>
    <t>#ERROR!:parse</t>
  </si>
  <si>
    <t>Umpire</t>
  </si>
  <si>
    <t>ΞΗΡΟΥΔΑΚΗΣ</t>
  </si>
  <si>
    <t>ΜΟΙΡΕΣ</t>
  </si>
  <si>
    <t>a</t>
  </si>
  <si>
    <t>ΜΑΓΟΥΛΙΑΝΟΣ</t>
  </si>
  <si>
    <t xml:space="preserve">ΓΙΑΝΝΗΣ </t>
  </si>
  <si>
    <t>ΑΓΙΟΣ ΝΙΚΟΛΑΟΣ</t>
  </si>
  <si>
    <t>ΣΧΟΙΝΙΩΤΑΚΗΣ</t>
  </si>
  <si>
    <t>Νεαπολη</t>
  </si>
  <si>
    <t>ΝΙΝΟΣ</t>
  </si>
  <si>
    <t>ΜΑΡΙΟΣ</t>
  </si>
  <si>
    <t>Ρεθυμνο</t>
  </si>
  <si>
    <t>ΝΤΙΝΟΠΟΥΛΟΣ</t>
  </si>
  <si>
    <t>ΑΧΙΛΛΕΑΣ</t>
  </si>
  <si>
    <t>ΨΑΡΙΑΗΣ</t>
  </si>
  <si>
    <t xml:space="preserve">Ελουντα </t>
  </si>
  <si>
    <t>ΑΠΙΔΙΑΝΑΚΗΣ</t>
  </si>
  <si>
    <t xml:space="preserve">Σητεία </t>
  </si>
  <si>
    <t>ΚΑΛΛΕΡΓΗΣ</t>
  </si>
  <si>
    <t>ΙΑΚΩΒΟΣ</t>
  </si>
  <si>
    <t>Χερσονησος</t>
  </si>
  <si>
    <t>ΧΑΤΖΗΔΑΚΗΣ</t>
  </si>
  <si>
    <t>ΒΟΥΡΔΟΥΜΠΑΣ</t>
  </si>
  <si>
    <t>ΚΩΝΣΤΑΝΤΙΝΟΣ</t>
  </si>
  <si>
    <t>ΣΤΥΛΙΑΝΟΣ</t>
  </si>
  <si>
    <t>ΧΑΝΙΑ</t>
  </si>
  <si>
    <t>ΚΩΝΣΤΑΝΤΙΝΙΔΗΣ</t>
  </si>
  <si>
    <t>ΜΥΓΙΑΚΗΣ</t>
  </si>
  <si>
    <t>ΧΡΗΣΤΟΣ</t>
  </si>
  <si>
    <t>ΑΡΙΣΤΟΤΕΛΗΣ</t>
  </si>
  <si>
    <t>ΑΙΛΑΜΑΚΗΣ</t>
  </si>
  <si>
    <t>ΣΙΓΑΝΟΣ</t>
  </si>
  <si>
    <t>ΠΑΠΑΔΑΚΗΣ</t>
  </si>
  <si>
    <t>ΒΑΣΙΛΑΚΗΣ</t>
  </si>
  <si>
    <t>ΜΙΧΑΛΗΣ Ε.</t>
  </si>
  <si>
    <t>ΠΑΥΛΟΣ</t>
  </si>
  <si>
    <t>ΣΕΤΑΚΗΣ</t>
  </si>
  <si>
    <t>ΓΡΗΓΟΡΗΣ</t>
  </si>
  <si>
    <t>Ιεραπετρα</t>
  </si>
  <si>
    <t>ΜΗΛΑΣ</t>
  </si>
  <si>
    <t>ΓΕΩΡΓΙΟΣ</t>
  </si>
  <si>
    <t>ΠΑΝΤΟΣ</t>
  </si>
  <si>
    <t>ΗΛΙΑΣ</t>
  </si>
  <si>
    <t>ΚΟΚΚΙΝΑΚΗΣ</t>
  </si>
  <si>
    <t>ΛΑΓΚΟΥΒΑΡΔΟΣ</t>
  </si>
  <si>
    <t xml:space="preserve">ΓΙΩΡΓΟΣ </t>
  </si>
  <si>
    <t>ΚΟΥΝΕΝΟΣ</t>
  </si>
  <si>
    <t>Ηρακλειο</t>
  </si>
  <si>
    <t>ΚΩΝ/ΝΟΣ</t>
  </si>
  <si>
    <t>ΆΓΙΟΣ ΝΙΚΌΛΑΟΣ</t>
  </si>
  <si>
    <t>ΔΡΑΓΑΣΑΚΗΣ</t>
  </si>
  <si>
    <t>ΛΕΥΤΕΡΗΣ</t>
  </si>
  <si>
    <t>ΦΟΥΝΤΟΡΑΔΑΚΗΣ</t>
  </si>
  <si>
    <t>Μιχάλης</t>
  </si>
  <si>
    <t>Σητεία</t>
  </si>
  <si>
    <t>ΔΑΒΡΑΔΟΣ</t>
  </si>
  <si>
    <t>Αγιος νικολαος</t>
  </si>
  <si>
    <t xml:space="preserve">ιεραπετρα </t>
  </si>
  <si>
    <t>ΜΑΛΛΙΩΤΑΚΗΣ</t>
  </si>
  <si>
    <t>BYE</t>
  </si>
  <si>
    <t>ΠΈΤΡΟΣ</t>
  </si>
  <si>
    <t>Ιεράπετρα</t>
  </si>
  <si>
    <t>ΒΕΡΝΑΡΔΟΣ</t>
  </si>
  <si>
    <t>ΟΡΦΑΝΑΚΗΣ</t>
  </si>
  <si>
    <t>ΠΛΟΥΜΑΚΗΣ</t>
  </si>
  <si>
    <t>3-6 6-1 10-5</t>
  </si>
  <si>
    <t>b</t>
  </si>
  <si>
    <t>4-1 1-4 12-10</t>
  </si>
  <si>
    <t>6-0 6-0</t>
  </si>
  <si>
    <t>W/O</t>
  </si>
  <si>
    <t>6-3 6-0</t>
  </si>
  <si>
    <t>6-0 6-1</t>
  </si>
  <si>
    <t>A</t>
  </si>
  <si>
    <t>63 60</t>
  </si>
  <si>
    <t>7-6 6-2</t>
  </si>
  <si>
    <t>4-2 5-3</t>
  </si>
  <si>
    <t>6-3 5-7 10-7</t>
  </si>
  <si>
    <t>Νικητής:</t>
  </si>
  <si>
    <t>63 64</t>
  </si>
  <si>
    <t>7-5 6-1</t>
  </si>
  <si>
    <t>6-3 6-4</t>
  </si>
  <si>
    <t>5-4(3) 4-2</t>
  </si>
  <si>
    <t>6-4 6-3</t>
  </si>
  <si>
    <t>5-3 4-2</t>
  </si>
  <si>
    <t>B</t>
  </si>
  <si>
    <t>ΓΥΝΑΙΚΩΝ</t>
  </si>
  <si>
    <t>62 60</t>
  </si>
  <si>
    <t>6-2 6-3</t>
  </si>
  <si>
    <t>4-0 4-1</t>
  </si>
  <si>
    <t>6-7 6-3 7-3 RET</t>
  </si>
  <si>
    <t>4-0 4-0</t>
  </si>
  <si>
    <t>6-1 6-2</t>
  </si>
  <si>
    <t>6-4 6-0</t>
  </si>
  <si>
    <t>6-3 6-1</t>
  </si>
  <si>
    <t>64 61</t>
  </si>
  <si>
    <t>Βαθμ. Αποδοχής</t>
  </si>
  <si>
    <t>#</t>
  </si>
  <si>
    <t>Seeded παίκτες</t>
  </si>
  <si>
    <t>3-5 4-1 10-8</t>
  </si>
  <si>
    <t>ΘΑΘΜ</t>
  </si>
  <si>
    <t>Lucky Losers</t>
  </si>
  <si>
    <t>Αντικαθιστούν</t>
  </si>
  <si>
    <t>6-1 3-5 RET</t>
  </si>
  <si>
    <t>Κλήρωση:</t>
  </si>
  <si>
    <t>ΚΑΛΥΒΑ</t>
  </si>
  <si>
    <t>ΑΝΝΑ</t>
  </si>
  <si>
    <t>Μοιρες</t>
  </si>
  <si>
    <t>Ημερομ.</t>
  </si>
  <si>
    <t>6-2 6-2</t>
  </si>
  <si>
    <t>1</t>
  </si>
  <si>
    <t>Τελευταίος παίκτης ΑΑ</t>
  </si>
  <si>
    <t>46 61 10 7</t>
  </si>
  <si>
    <t>ΣΟΦΟΥΛΑΚΗ</t>
  </si>
  <si>
    <t>ΕΛΕΝΗ</t>
  </si>
  <si>
    <t>Top ΑΑ</t>
  </si>
  <si>
    <t>ΤΑΒΛΑΔΑΚΗ</t>
  </si>
  <si>
    <t>ΝΤΕΠΥ</t>
  </si>
  <si>
    <t>2</t>
  </si>
  <si>
    <t>7-5 6-3</t>
  </si>
  <si>
    <t>ΧΑΤΖΗΑΘΑΝΑΣΙΑΔΗ</t>
  </si>
  <si>
    <t xml:space="preserve">ΑΛΕΞΆΝΔΡΑ </t>
  </si>
  <si>
    <t>ΓΕΡΟΛΥΜΟΥ</t>
  </si>
  <si>
    <t>ΚΥΡΙΑΚΗ</t>
  </si>
  <si>
    <t>ΣΩΠΑΣΗ</t>
  </si>
  <si>
    <t>ΧΡΥΣΑ</t>
  </si>
  <si>
    <t>Άγιος νικολαος</t>
  </si>
  <si>
    <t xml:space="preserve">ΑΣΠΡΑΔΑΚΗ </t>
  </si>
  <si>
    <t xml:space="preserve">Ιεραπετρα </t>
  </si>
  <si>
    <t>ΓΙΟΒΑΝΟΓΛΟΥ</t>
  </si>
  <si>
    <t>ΣΟΡ</t>
  </si>
  <si>
    <t>ΚΑΘΡΙΝ</t>
  </si>
  <si>
    <t>ΑΓ. ΝΙΚΟΛΑΟΣ</t>
  </si>
  <si>
    <t>ΒΥΕ</t>
  </si>
  <si>
    <t>Last ΑΑ</t>
  </si>
  <si>
    <t>4-2 4-2</t>
  </si>
  <si>
    <t>3</t>
  </si>
  <si>
    <t>Αντιπρόσωποι παικτών</t>
  </si>
  <si>
    <t>4</t>
  </si>
  <si>
    <t>Βαθμ. Seed</t>
  </si>
  <si>
    <t>5</t>
  </si>
  <si>
    <t>6</t>
  </si>
  <si>
    <t>Υπογραφή Επιδιαιτητή</t>
  </si>
  <si>
    <t>Top seed</t>
  </si>
  <si>
    <t>7</t>
  </si>
  <si>
    <t>Last seed</t>
  </si>
  <si>
    <t>8</t>
  </si>
  <si>
    <t>62 61</t>
  </si>
  <si>
    <t>7-6 6-4</t>
  </si>
  <si>
    <t>42 41</t>
  </si>
  <si>
    <t>6-2 6-0</t>
  </si>
  <si>
    <t>Ημιτελικοί</t>
  </si>
  <si>
    <t>Νικητής</t>
  </si>
  <si>
    <t>6-1 6-0</t>
  </si>
  <si>
    <t>60 60</t>
  </si>
  <si>
    <t>9</t>
  </si>
  <si>
    <t>61 60</t>
  </si>
  <si>
    <t>10</t>
  </si>
  <si>
    <t>11</t>
  </si>
  <si>
    <t>12</t>
  </si>
  <si>
    <t>13</t>
  </si>
  <si>
    <t>75 36 10 7</t>
  </si>
  <si>
    <t>14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</si>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</sst>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dd/mm/yy"/>
  </numFmts>
  <fonts count="49" x14ac:knownFonts="1">
    <font>
      <sz val="10"/>
      <color rgb="FF000000"/>
      <name val="Arial"/>
    </font>
    <font>
      <sz val="10"/>
      <name val="Arial"/>
    </font>
    <font>
      <b/>
      <sz val="20"/>
      <color rgb="FF000000"/>
      <name val="Arial"/>
    </font>
    <font>
      <b/>
      <sz val="31"/>
      <color rgb="FF000000"/>
      <name val="Arial"/>
    </font>
    <font>
      <b/>
      <sz val="32"/>
      <color rgb="FF000000"/>
      <name val="Arial"/>
    </font>
    <font>
      <sz val="10"/>
      <name val="Arial"/>
    </font>
    <font>
      <b/>
      <sz val="20"/>
      <color rgb="FFFF0000"/>
      <name val="Arial"/>
    </font>
    <font>
      <b/>
      <sz val="16"/>
      <color rgb="FF000000"/>
      <name val="Arial"/>
    </font>
    <font>
      <sz val="2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i/>
      <sz val="10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color rgb="FFFFFFFF"/>
      <name val="Arial"/>
    </font>
    <font>
      <sz val="6"/>
      <color rgb="FFFF0000"/>
      <name val="Arial"/>
    </font>
    <font>
      <sz val="6"/>
      <color rgb="FF000000"/>
      <name val="Arial"/>
    </font>
    <font>
      <sz val="7"/>
      <color rgb="FF000000"/>
      <name val="Arial"/>
    </font>
    <font>
      <sz val="6"/>
      <color rgb="FFFFFFFF"/>
      <name val="Arial"/>
    </font>
    <font>
      <sz val="14"/>
      <color rgb="FF000000"/>
      <name val="Arial"/>
    </font>
    <font>
      <b/>
      <sz val="11"/>
      <color rgb="FF000000"/>
      <name val="Arial"/>
    </font>
    <font>
      <b/>
      <sz val="7"/>
      <color rgb="FF000000"/>
      <name val="Arial"/>
    </font>
    <font>
      <u/>
      <sz val="6"/>
      <color rgb="FF0000FF"/>
      <name val="Arial"/>
    </font>
    <font>
      <sz val="16"/>
      <color rgb="FF000000"/>
      <name val="Arial"/>
    </font>
    <font>
      <b/>
      <sz val="7"/>
      <color rgb="FFFFFFFF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2"/>
      <color rgb="FF000000"/>
      <name val="Arial"/>
    </font>
    <font>
      <u/>
      <sz val="7"/>
      <color rgb="FF0000FF"/>
      <name val="Arial"/>
    </font>
    <font>
      <sz val="20"/>
      <color rgb="FFFFFFFF"/>
      <name val="Arial"/>
    </font>
    <font>
      <b/>
      <sz val="8"/>
      <color rgb="FFFFFFFF"/>
      <name val="Arial"/>
    </font>
    <font>
      <b/>
      <sz val="10"/>
      <name val="Arial"/>
    </font>
    <font>
      <b/>
      <sz val="10"/>
      <name val="Arial"/>
    </font>
    <font>
      <sz val="7"/>
      <color rgb="FFFFFFFF"/>
      <name val="Arial"/>
    </font>
    <font>
      <sz val="8"/>
      <color rgb="FFCCFFFF"/>
      <name val="Arial"/>
    </font>
    <font>
      <sz val="8"/>
      <color rgb="FFFFFFFF"/>
      <name val="Arial"/>
    </font>
    <font>
      <sz val="10"/>
      <name val="Arial"/>
    </font>
    <font>
      <i/>
      <sz val="6"/>
      <color rgb="FFFFFFFF"/>
      <name val="Arial"/>
    </font>
    <font>
      <i/>
      <sz val="8"/>
      <color rgb="FF000000"/>
      <name val="Arial"/>
    </font>
    <font>
      <i/>
      <sz val="8"/>
      <color rgb="FFFFFFFF"/>
      <name val="Arial"/>
    </font>
    <font>
      <sz val="11"/>
      <color rgb="FF000000"/>
      <name val="Arial"/>
    </font>
    <font>
      <sz val="14"/>
      <color rgb="FFFFFFFF"/>
      <name val="Arial"/>
    </font>
    <font>
      <i/>
      <sz val="8"/>
      <color rgb="FF000000"/>
      <name val="Times New Roman"/>
    </font>
    <font>
      <b/>
      <sz val="11"/>
      <color rgb="FF000000"/>
      <name val="Calibri"/>
    </font>
    <font>
      <sz val="11"/>
      <color rgb="FF000000"/>
      <name val="Calibri"/>
    </font>
    <font>
      <i/>
      <sz val="10"/>
      <color rgb="FF000000"/>
      <name val="Times New Roman"/>
    </font>
    <font>
      <sz val="10"/>
      <color rgb="FFFF0000"/>
      <name val="Arial"/>
    </font>
    <font>
      <b/>
      <sz val="8"/>
      <color rgb="FFCCFFFF"/>
      <name val="Arial"/>
    </font>
    <font>
      <b/>
      <sz val="8"/>
      <color rgb="FF00000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AEAEA"/>
        <bgColor rgb="FFEAEAEA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F00FF"/>
        <bgColor rgb="FFFF00FF"/>
      </patternFill>
    </fill>
    <fill>
      <patternFill patternType="solid">
        <fgColor rgb="FFDDDDDD"/>
        <bgColor rgb="FFDDDDDD"/>
      </patternFill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33">
    <xf numFmtId="0" fontId="0" fillId="0" borderId="0" xfId="0" applyFont="1" applyAlignment="1">
      <alignment wrapText="1"/>
    </xf>
    <xf numFmtId="0" fontId="3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3" borderId="7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49" fontId="7" fillId="2" borderId="1" xfId="0" applyNumberFormat="1" applyFont="1" applyFill="1" applyBorder="1" applyAlignment="1"/>
    <xf numFmtId="49" fontId="8" fillId="2" borderId="1" xfId="0" applyNumberFormat="1" applyFont="1" applyFill="1" applyBorder="1" applyAlignment="1">
      <alignment vertical="top"/>
    </xf>
    <xf numFmtId="49" fontId="9" fillId="2" borderId="1" xfId="0" applyNumberFormat="1" applyFont="1" applyFill="1" applyBorder="1" applyAlignment="1"/>
    <xf numFmtId="0" fontId="10" fillId="2" borderId="1" xfId="0" applyFont="1" applyFill="1" applyBorder="1" applyAlignment="1"/>
    <xf numFmtId="49" fontId="10" fillId="2" borderId="1" xfId="0" applyNumberFormat="1" applyFont="1" applyFill="1" applyBorder="1" applyAlignment="1"/>
    <xf numFmtId="0" fontId="0" fillId="0" borderId="0" xfId="0" applyFont="1" applyAlignment="1"/>
    <xf numFmtId="0" fontId="8" fillId="3" borderId="16" xfId="0" applyFont="1" applyFill="1" applyBorder="1" applyAlignment="1">
      <alignment vertical="center"/>
    </xf>
    <xf numFmtId="49" fontId="11" fillId="2" borderId="7" xfId="0" applyNumberFormat="1" applyFont="1" applyFill="1" applyBorder="1" applyAlignment="1">
      <alignment horizontal="left" vertical="center"/>
    </xf>
    <xf numFmtId="49" fontId="12" fillId="2" borderId="1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/>
    </xf>
    <xf numFmtId="49" fontId="0" fillId="2" borderId="1" xfId="0" applyNumberFormat="1" applyFont="1" applyFill="1" applyBorder="1" applyAlignment="1">
      <alignment horizontal="left"/>
    </xf>
    <xf numFmtId="0" fontId="8" fillId="3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left"/>
    </xf>
    <xf numFmtId="0" fontId="8" fillId="0" borderId="0" xfId="0" applyFont="1" applyAlignment="1">
      <alignment vertical="center"/>
    </xf>
    <xf numFmtId="49" fontId="9" fillId="2" borderId="7" xfId="0" applyNumberFormat="1" applyFont="1" applyFill="1" applyBorder="1" applyAlignment="1">
      <alignment horizontal="left"/>
    </xf>
    <xf numFmtId="0" fontId="13" fillId="3" borderId="20" xfId="0" applyFont="1" applyFill="1" applyBorder="1" applyAlignment="1">
      <alignment horizontal="center" vertical="center"/>
    </xf>
    <xf numFmtId="49" fontId="14" fillId="2" borderId="7" xfId="0" applyNumberFormat="1" applyFont="1" applyFill="1" applyBorder="1" applyAlignment="1">
      <alignment horizontal="left"/>
    </xf>
    <xf numFmtId="49" fontId="14" fillId="2" borderId="1" xfId="0" applyNumberFormat="1" applyFont="1" applyFill="1" applyBorder="1" applyAlignment="1">
      <alignment horizontal="left"/>
    </xf>
    <xf numFmtId="0" fontId="13" fillId="3" borderId="20" xfId="0" applyFont="1" applyFill="1" applyBorder="1" applyAlignment="1">
      <alignment vertical="center"/>
    </xf>
    <xf numFmtId="49" fontId="16" fillId="2" borderId="16" xfId="0" applyNumberFormat="1" applyFont="1" applyFill="1" applyBorder="1" applyAlignment="1">
      <alignment horizontal="left" vertical="center"/>
    </xf>
    <xf numFmtId="0" fontId="13" fillId="3" borderId="20" xfId="0" applyFont="1" applyFill="1" applyBorder="1" applyAlignment="1">
      <alignment horizontal="left" vertical="center"/>
    </xf>
    <xf numFmtId="0" fontId="0" fillId="3" borderId="16" xfId="0" applyFont="1" applyFill="1" applyBorder="1" applyAlignment="1">
      <alignment vertical="center"/>
    </xf>
    <xf numFmtId="49" fontId="16" fillId="3" borderId="2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49" fontId="16" fillId="3" borderId="22" xfId="0" applyNumberFormat="1" applyFont="1" applyFill="1" applyBorder="1" applyAlignment="1">
      <alignment vertical="center"/>
    </xf>
    <xf numFmtId="49" fontId="16" fillId="3" borderId="23" xfId="0" applyNumberFormat="1" applyFont="1" applyFill="1" applyBorder="1" applyAlignment="1">
      <alignment vertical="center"/>
    </xf>
    <xf numFmtId="49" fontId="16" fillId="3" borderId="23" xfId="0" applyNumberFormat="1" applyFont="1" applyFill="1" applyBorder="1" applyAlignment="1">
      <alignment horizontal="left" vertical="center"/>
    </xf>
    <xf numFmtId="49" fontId="16" fillId="2" borderId="1" xfId="0" applyNumberFormat="1" applyFont="1" applyFill="1" applyBorder="1" applyAlignment="1">
      <alignment horizontal="left" vertical="center"/>
    </xf>
    <xf numFmtId="49" fontId="17" fillId="3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49" fontId="16" fillId="2" borderId="24" xfId="0" applyNumberFormat="1" applyFont="1" applyFill="1" applyBorder="1" applyAlignment="1">
      <alignment horizontal="right" vertical="center"/>
    </xf>
    <xf numFmtId="49" fontId="16" fillId="2" borderId="26" xfId="0" applyNumberFormat="1" applyFont="1" applyFill="1" applyBorder="1" applyAlignment="1">
      <alignment horizontal="left" vertical="center"/>
    </xf>
    <xf numFmtId="49" fontId="20" fillId="3" borderId="1" xfId="0" applyNumberFormat="1" applyFont="1" applyFill="1" applyBorder="1" applyAlignment="1">
      <alignment horizontal="left" vertical="center"/>
    </xf>
    <xf numFmtId="49" fontId="16" fillId="2" borderId="23" xfId="0" applyNumberFormat="1" applyFont="1" applyFill="1" applyBorder="1" applyAlignment="1">
      <alignment horizontal="right" vertical="center"/>
    </xf>
    <xf numFmtId="49" fontId="16" fillId="2" borderId="27" xfId="0" applyNumberFormat="1" applyFont="1" applyFill="1" applyBorder="1" applyAlignment="1">
      <alignment horizontal="right" vertical="center"/>
    </xf>
    <xf numFmtId="49" fontId="8" fillId="3" borderId="1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49" fontId="16" fillId="3" borderId="28" xfId="0" applyNumberFormat="1" applyFont="1" applyFill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49" fontId="16" fillId="3" borderId="29" xfId="0" applyNumberFormat="1" applyFont="1" applyFill="1" applyBorder="1" applyAlignment="1">
      <alignment vertical="center"/>
    </xf>
    <xf numFmtId="1" fontId="0" fillId="6" borderId="1" xfId="0" applyNumberFormat="1" applyFont="1" applyFill="1" applyBorder="1" applyAlignment="1">
      <alignment vertical="center"/>
    </xf>
    <xf numFmtId="49" fontId="16" fillId="3" borderId="1" xfId="0" applyNumberFormat="1" applyFont="1" applyFill="1" applyBorder="1" applyAlignment="1">
      <alignment horizontal="right" vertical="center"/>
    </xf>
    <xf numFmtId="49" fontId="21" fillId="2" borderId="23" xfId="0" applyNumberFormat="1" applyFont="1" applyFill="1" applyBorder="1" applyAlignment="1">
      <alignment vertical="center"/>
    </xf>
    <xf numFmtId="49" fontId="22" fillId="3" borderId="1" xfId="0" applyNumberFormat="1" applyFont="1" applyFill="1" applyBorder="1" applyAlignment="1">
      <alignment horizontal="right" vertical="center"/>
    </xf>
    <xf numFmtId="49" fontId="21" fillId="2" borderId="23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49" fontId="21" fillId="2" borderId="1" xfId="0" applyNumberFormat="1" applyFont="1" applyFill="1" applyBorder="1" applyAlignment="1">
      <alignment horizontal="left" vertical="center"/>
    </xf>
    <xf numFmtId="49" fontId="24" fillId="2" borderId="1" xfId="0" applyNumberFormat="1" applyFont="1" applyFill="1" applyBorder="1" applyAlignment="1">
      <alignment horizontal="left" vertical="center"/>
    </xf>
    <xf numFmtId="49" fontId="14" fillId="3" borderId="1" xfId="0" applyNumberFormat="1" applyFont="1" applyFill="1" applyBorder="1" applyAlignment="1">
      <alignment horizontal="left" vertical="center"/>
    </xf>
    <xf numFmtId="49" fontId="21" fillId="2" borderId="24" xfId="0" applyNumberFormat="1" applyFont="1" applyFill="1" applyBorder="1" applyAlignment="1">
      <alignment horizontal="right" vertical="center"/>
    </xf>
    <xf numFmtId="49" fontId="16" fillId="3" borderId="30" xfId="0" applyNumberFormat="1" applyFont="1" applyFill="1" applyBorder="1" applyAlignment="1">
      <alignment vertical="center"/>
    </xf>
    <xf numFmtId="49" fontId="16" fillId="3" borderId="1" xfId="0" applyNumberFormat="1" applyFont="1" applyFill="1" applyBorder="1" applyAlignment="1">
      <alignment vertical="center"/>
    </xf>
    <xf numFmtId="49" fontId="16" fillId="2" borderId="1" xfId="0" applyNumberFormat="1" applyFont="1" applyFill="1" applyBorder="1" applyAlignment="1">
      <alignment horizontal="right" vertical="center"/>
    </xf>
    <xf numFmtId="49" fontId="16" fillId="3" borderId="12" xfId="0" applyNumberFormat="1" applyFont="1" applyFill="1" applyBorder="1" applyAlignment="1">
      <alignment vertical="center"/>
    </xf>
    <xf numFmtId="49" fontId="16" fillId="3" borderId="12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5" fillId="5" borderId="19" xfId="0" applyFont="1" applyFill="1" applyBorder="1" applyAlignment="1">
      <alignment wrapText="1"/>
    </xf>
    <xf numFmtId="49" fontId="26" fillId="3" borderId="31" xfId="0" applyNumberFormat="1" applyFont="1" applyFill="1" applyBorder="1" applyAlignment="1">
      <alignment vertical="center"/>
    </xf>
    <xf numFmtId="0" fontId="0" fillId="3" borderId="32" xfId="0" applyFont="1" applyFill="1" applyBorder="1" applyAlignment="1">
      <alignment vertical="center"/>
    </xf>
    <xf numFmtId="49" fontId="16" fillId="3" borderId="33" xfId="0" applyNumberFormat="1" applyFont="1" applyFill="1" applyBorder="1" applyAlignment="1">
      <alignment vertical="center"/>
    </xf>
    <xf numFmtId="49" fontId="26" fillId="2" borderId="7" xfId="0" applyNumberFormat="1" applyFont="1" applyFill="1" applyBorder="1" applyAlignment="1">
      <alignment vertical="center"/>
    </xf>
    <xf numFmtId="49" fontId="26" fillId="2" borderId="7" xfId="0" applyNumberFormat="1" applyFont="1" applyFill="1" applyBorder="1" applyAlignment="1">
      <alignment horizontal="left" vertical="center"/>
    </xf>
    <xf numFmtId="49" fontId="0" fillId="2" borderId="7" xfId="0" applyNumberFormat="1" applyFont="1" applyFill="1" applyBorder="1" applyAlignment="1">
      <alignment horizontal="left" vertical="center"/>
    </xf>
    <xf numFmtId="0" fontId="13" fillId="3" borderId="29" xfId="0" applyFont="1" applyFill="1" applyBorder="1" applyAlignment="1"/>
    <xf numFmtId="49" fontId="26" fillId="2" borderId="34" xfId="0" applyNumberFormat="1" applyFont="1" applyFill="1" applyBorder="1" applyAlignment="1">
      <alignment horizontal="right" vertical="center"/>
    </xf>
    <xf numFmtId="0" fontId="13" fillId="3" borderId="29" xfId="0" applyFont="1" applyFill="1" applyBorder="1" applyAlignment="1">
      <alignment horizontal="left"/>
    </xf>
    <xf numFmtId="0" fontId="0" fillId="3" borderId="1" xfId="0" applyFont="1" applyFill="1" applyBorder="1" applyAlignment="1"/>
    <xf numFmtId="49" fontId="26" fillId="2" borderId="35" xfId="0" applyNumberFormat="1" applyFont="1" applyFill="1" applyBorder="1" applyAlignment="1">
      <alignment horizontal="left" vertical="center"/>
    </xf>
    <xf numFmtId="0" fontId="26" fillId="5" borderId="19" xfId="0" applyFont="1" applyFill="1" applyBorder="1" applyAlignment="1">
      <alignment vertical="center"/>
    </xf>
    <xf numFmtId="49" fontId="26" fillId="2" borderId="7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/>
    </xf>
    <xf numFmtId="49" fontId="26" fillId="2" borderId="1" xfId="0" applyNumberFormat="1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/>
    </xf>
    <xf numFmtId="0" fontId="26" fillId="2" borderId="7" xfId="0" applyFont="1" applyFill="1" applyBorder="1" applyAlignment="1">
      <alignment horizontal="left" vertical="center"/>
    </xf>
    <xf numFmtId="0" fontId="0" fillId="3" borderId="29" xfId="0" applyFont="1" applyFill="1" applyBorder="1" applyAlignment="1"/>
    <xf numFmtId="0" fontId="0" fillId="3" borderId="1" xfId="0" applyFont="1" applyFill="1" applyBorder="1" applyAlignment="1">
      <alignment horizontal="left"/>
    </xf>
    <xf numFmtId="1" fontId="0" fillId="0" borderId="0" xfId="0" applyNumberFormat="1" applyFont="1" applyAlignment="1">
      <alignment vertical="center"/>
    </xf>
    <xf numFmtId="0" fontId="13" fillId="3" borderId="1" xfId="0" applyFont="1" applyFill="1" applyBorder="1" applyAlignment="1"/>
    <xf numFmtId="49" fontId="17" fillId="3" borderId="36" xfId="0" applyNumberFormat="1" applyFont="1" applyFill="1" applyBorder="1" applyAlignment="1">
      <alignment horizontal="center" wrapText="1"/>
    </xf>
    <xf numFmtId="0" fontId="17" fillId="3" borderId="1" xfId="0" applyFont="1" applyFill="1" applyBorder="1" applyAlignment="1"/>
    <xf numFmtId="49" fontId="27" fillId="0" borderId="0" xfId="0" applyNumberFormat="1" applyFont="1" applyAlignment="1">
      <alignment vertical="top"/>
    </xf>
    <xf numFmtId="49" fontId="17" fillId="3" borderId="37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/>
    <xf numFmtId="49" fontId="8" fillId="0" borderId="0" xfId="0" applyNumberFormat="1" applyFont="1" applyAlignment="1">
      <alignment vertical="top"/>
    </xf>
    <xf numFmtId="49" fontId="29" fillId="0" borderId="0" xfId="0" applyNumberFormat="1" applyFont="1" applyAlignment="1">
      <alignment vertical="top"/>
    </xf>
    <xf numFmtId="49" fontId="17" fillId="3" borderId="38" xfId="0" applyNumberFormat="1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17" fillId="3" borderId="37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top"/>
    </xf>
    <xf numFmtId="49" fontId="17" fillId="3" borderId="3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Alignment="1"/>
    <xf numFmtId="49" fontId="0" fillId="0" borderId="0" xfId="0" applyNumberFormat="1" applyFont="1" applyAlignment="1"/>
    <xf numFmtId="49" fontId="14" fillId="0" borderId="0" xfId="0" applyNumberFormat="1" applyFont="1" applyAlignment="1"/>
    <xf numFmtId="49" fontId="12" fillId="0" borderId="0" xfId="0" applyNumberFormat="1" applyFont="1" applyAlignment="1">
      <alignment horizontal="left"/>
    </xf>
    <xf numFmtId="49" fontId="21" fillId="3" borderId="1" xfId="0" applyNumberFormat="1" applyFont="1" applyFill="1" applyBorder="1" applyAlignment="1">
      <alignment vertical="center"/>
    </xf>
    <xf numFmtId="49" fontId="17" fillId="6" borderId="38" xfId="0" applyNumberFormat="1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vertical="center"/>
    </xf>
    <xf numFmtId="49" fontId="17" fillId="6" borderId="36" xfId="0" applyNumberFormat="1" applyFont="1" applyFill="1" applyBorder="1" applyAlignment="1">
      <alignment horizontal="center" vertical="center" wrapText="1"/>
    </xf>
    <xf numFmtId="49" fontId="17" fillId="6" borderId="39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9" fontId="17" fillId="3" borderId="40" xfId="0" applyNumberFormat="1" applyFont="1" applyFill="1" applyBorder="1" applyAlignment="1">
      <alignment horizontal="center" vertical="center" wrapText="1"/>
    </xf>
    <xf numFmtId="0" fontId="17" fillId="3" borderId="42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49" fontId="26" fillId="0" borderId="41" xfId="0" applyNumberFormat="1" applyFont="1" applyBorder="1" applyAlignment="1">
      <alignment vertical="center"/>
    </xf>
    <xf numFmtId="0" fontId="0" fillId="0" borderId="43" xfId="0" applyFont="1" applyBorder="1" applyAlignment="1"/>
    <xf numFmtId="49" fontId="9" fillId="0" borderId="41" xfId="0" applyNumberFormat="1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49" fontId="30" fillId="0" borderId="41" xfId="0" applyNumberFormat="1" applyFont="1" applyBorder="1" applyAlignment="1">
      <alignment vertical="center"/>
    </xf>
    <xf numFmtId="0" fontId="31" fillId="0" borderId="19" xfId="0" applyFont="1" applyBorder="1" applyAlignment="1">
      <alignment wrapText="1"/>
    </xf>
    <xf numFmtId="0" fontId="31" fillId="0" borderId="44" xfId="0" applyFont="1" applyBorder="1" applyAlignment="1">
      <alignment wrapText="1"/>
    </xf>
    <xf numFmtId="0" fontId="26" fillId="0" borderId="41" xfId="0" applyFont="1" applyBorder="1" applyAlignment="1">
      <alignment horizontal="left" vertical="center"/>
    </xf>
    <xf numFmtId="0" fontId="31" fillId="0" borderId="44" xfId="0" applyFont="1" applyBorder="1" applyAlignment="1">
      <alignment horizontal="right" wrapText="1"/>
    </xf>
    <xf numFmtId="49" fontId="26" fillId="0" borderId="41" xfId="0" applyNumberFormat="1" applyFont="1" applyBorder="1" applyAlignment="1">
      <alignment horizontal="right" vertical="center"/>
    </xf>
    <xf numFmtId="0" fontId="32" fillId="3" borderId="19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32" fillId="0" borderId="19" xfId="0" applyFont="1" applyBorder="1" applyAlignment="1">
      <alignment horizontal="left" vertical="center"/>
    </xf>
    <xf numFmtId="0" fontId="26" fillId="0" borderId="0" xfId="0" applyFont="1" applyAlignment="1">
      <alignment vertical="center"/>
    </xf>
    <xf numFmtId="1" fontId="32" fillId="0" borderId="19" xfId="0" applyNumberFormat="1" applyFont="1" applyBorder="1" applyAlignment="1">
      <alignment horizontal="left" vertical="center"/>
    </xf>
    <xf numFmtId="49" fontId="17" fillId="3" borderId="23" xfId="0" applyNumberFormat="1" applyFont="1" applyFill="1" applyBorder="1" applyAlignment="1">
      <alignment horizontal="right" vertical="center"/>
    </xf>
    <xf numFmtId="0" fontId="32" fillId="0" borderId="25" xfId="0" applyFont="1" applyBorder="1" applyAlignment="1">
      <alignment horizontal="center" vertical="center"/>
    </xf>
    <xf numFmtId="49" fontId="17" fillId="3" borderId="23" xfId="0" applyNumberFormat="1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wrapText="1"/>
    </xf>
    <xf numFmtId="49" fontId="17" fillId="3" borderId="23" xfId="0" applyNumberFormat="1" applyFont="1" applyFill="1" applyBorder="1" applyAlignment="1">
      <alignment horizontal="left" vertical="center"/>
    </xf>
    <xf numFmtId="49" fontId="33" fillId="3" borderId="23" xfId="0" applyNumberFormat="1" applyFont="1" applyFill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49" fontId="17" fillId="3" borderId="23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49" fontId="33" fillId="3" borderId="23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46" xfId="0" applyFont="1" applyBorder="1" applyAlignment="1">
      <alignment vertical="center"/>
    </xf>
    <xf numFmtId="0" fontId="31" fillId="0" borderId="47" xfId="0" applyFont="1" applyBorder="1" applyAlignment="1">
      <alignment wrapText="1"/>
    </xf>
    <xf numFmtId="0" fontId="0" fillId="7" borderId="23" xfId="0" applyFont="1" applyFill="1" applyBorder="1" applyAlignment="1">
      <alignment vertical="center"/>
    </xf>
    <xf numFmtId="0" fontId="31" fillId="0" borderId="15" xfId="0" applyFont="1" applyBorder="1" applyAlignment="1">
      <alignment wrapText="1"/>
    </xf>
    <xf numFmtId="49" fontId="16" fillId="0" borderId="0" xfId="0" applyNumberFormat="1" applyFont="1" applyAlignment="1">
      <alignment horizontal="right" vertical="center"/>
    </xf>
    <xf numFmtId="0" fontId="31" fillId="0" borderId="15" xfId="0" applyFont="1" applyBorder="1" applyAlignment="1">
      <alignment horizontal="right" wrapText="1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0" fontId="32" fillId="6" borderId="19" xfId="0" applyFont="1" applyFill="1" applyBorder="1" applyAlignment="1">
      <alignment horizontal="left" vertical="center"/>
    </xf>
    <xf numFmtId="49" fontId="0" fillId="0" borderId="0" xfId="0" applyNumberFormat="1" applyFont="1" applyAlignment="1">
      <alignment vertical="center"/>
    </xf>
    <xf numFmtId="1" fontId="32" fillId="6" borderId="19" xfId="0" applyNumberFormat="1" applyFont="1" applyFill="1" applyBorder="1" applyAlignment="1">
      <alignment horizontal="left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0" fontId="0" fillId="6" borderId="6" xfId="0" applyFont="1" applyFill="1" applyBorder="1" applyAlignment="1">
      <alignment horizontal="center" vertical="center"/>
    </xf>
    <xf numFmtId="0" fontId="31" fillId="0" borderId="19" xfId="0" applyFont="1" applyBorder="1" applyAlignment="1">
      <alignment wrapText="1"/>
    </xf>
    <xf numFmtId="165" fontId="31" fillId="0" borderId="15" xfId="0" applyNumberFormat="1" applyFont="1" applyBorder="1" applyAlignment="1">
      <alignment horizontal="right" wrapText="1"/>
    </xf>
    <xf numFmtId="0" fontId="0" fillId="0" borderId="41" xfId="0" applyFont="1" applyBorder="1" applyAlignment="1">
      <alignment vertical="center"/>
    </xf>
    <xf numFmtId="0" fontId="9" fillId="3" borderId="19" xfId="0" applyFont="1" applyFill="1" applyBorder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9" fillId="0" borderId="19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25" fillId="0" borderId="48" xfId="0" applyFont="1" applyBorder="1" applyAlignment="1">
      <alignment wrapText="1"/>
    </xf>
    <xf numFmtId="1" fontId="9" fillId="6" borderId="19" xfId="0" applyNumberFormat="1" applyFont="1" applyFill="1" applyBorder="1" applyAlignment="1">
      <alignment horizontal="center" vertical="center"/>
    </xf>
    <xf numFmtId="0" fontId="25" fillId="0" borderId="48" xfId="0" applyFont="1" applyBorder="1" applyAlignment="1">
      <alignment horizontal="center" wrapText="1"/>
    </xf>
    <xf numFmtId="0" fontId="34" fillId="8" borderId="12" xfId="0" applyFont="1" applyFill="1" applyBorder="1" applyAlignment="1">
      <alignment horizontal="center" wrapText="1"/>
    </xf>
    <xf numFmtId="0" fontId="9" fillId="0" borderId="25" xfId="0" applyFont="1" applyBorder="1" applyAlignment="1">
      <alignment horizontal="center" vertical="center"/>
    </xf>
    <xf numFmtId="0" fontId="32" fillId="3" borderId="19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/>
    </xf>
    <xf numFmtId="0" fontId="25" fillId="0" borderId="0" xfId="0" applyFont="1" applyAlignment="1">
      <alignment wrapText="1"/>
    </xf>
    <xf numFmtId="1" fontId="32" fillId="0" borderId="19" xfId="0" applyNumberFormat="1" applyFont="1" applyBorder="1" applyAlignment="1">
      <alignment horizontal="center" vertical="center"/>
    </xf>
    <xf numFmtId="0" fontId="32" fillId="6" borderId="19" xfId="0" applyFont="1" applyFill="1" applyBorder="1" applyAlignment="1">
      <alignment horizontal="center" vertical="center"/>
    </xf>
    <xf numFmtId="1" fontId="32" fillId="6" borderId="19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wrapText="1"/>
    </xf>
    <xf numFmtId="0" fontId="0" fillId="2" borderId="1" xfId="0" applyFont="1" applyFill="1" applyBorder="1" applyAlignment="1">
      <alignment wrapText="1"/>
    </xf>
    <xf numFmtId="0" fontId="5" fillId="0" borderId="47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0" fillId="0" borderId="0" xfId="0" applyFont="1" applyAlignment="1">
      <alignment wrapText="1"/>
    </xf>
    <xf numFmtId="0" fontId="5" fillId="0" borderId="15" xfId="0" applyFont="1" applyBorder="1" applyAlignment="1">
      <alignment horizontal="right" wrapText="1"/>
    </xf>
    <xf numFmtId="0" fontId="0" fillId="0" borderId="49" xfId="0" applyFont="1" applyBorder="1" applyAlignment="1">
      <alignment vertical="center"/>
    </xf>
    <xf numFmtId="0" fontId="36" fillId="3" borderId="19" xfId="0" applyFont="1" applyFill="1" applyBorder="1" applyAlignment="1">
      <alignment horizontal="left" vertical="center"/>
    </xf>
    <xf numFmtId="0" fontId="25" fillId="0" borderId="50" xfId="0" applyFont="1" applyBorder="1" applyAlignment="1">
      <alignment horizontal="center" wrapText="1"/>
    </xf>
    <xf numFmtId="0" fontId="25" fillId="2" borderId="29" xfId="0" applyFont="1" applyFill="1" applyBorder="1" applyAlignment="1">
      <alignment horizontal="center" wrapText="1"/>
    </xf>
    <xf numFmtId="0" fontId="36" fillId="0" borderId="19" xfId="0" applyFont="1" applyBorder="1" applyAlignment="1">
      <alignment horizontal="left" vertical="center"/>
    </xf>
    <xf numFmtId="1" fontId="36" fillId="0" borderId="19" xfId="0" applyNumberFormat="1" applyFont="1" applyBorder="1" applyAlignment="1">
      <alignment horizontal="left" vertical="center"/>
    </xf>
    <xf numFmtId="0" fontId="36" fillId="0" borderId="2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wrapText="1"/>
    </xf>
    <xf numFmtId="0" fontId="36" fillId="6" borderId="19" xfId="0" applyFont="1" applyFill="1" applyBorder="1" applyAlignment="1">
      <alignment horizontal="left" vertical="center"/>
    </xf>
    <xf numFmtId="1" fontId="36" fillId="6" borderId="19" xfId="0" applyNumberFormat="1" applyFont="1" applyFill="1" applyBorder="1" applyAlignment="1">
      <alignment horizontal="left" vertical="center"/>
    </xf>
    <xf numFmtId="165" fontId="5" fillId="0" borderId="15" xfId="0" applyNumberFormat="1" applyFont="1" applyBorder="1" applyAlignment="1">
      <alignment horizontal="right" wrapText="1"/>
    </xf>
    <xf numFmtId="0" fontId="0" fillId="0" borderId="53" xfId="0" applyFont="1" applyBorder="1" applyAlignment="1">
      <alignment vertical="center"/>
    </xf>
    <xf numFmtId="0" fontId="0" fillId="3" borderId="19" xfId="0" applyFont="1" applyFill="1" applyBorder="1" applyAlignment="1">
      <alignment horizontal="center" vertical="center"/>
    </xf>
    <xf numFmtId="1" fontId="0" fillId="0" borderId="19" xfId="0" applyNumberFormat="1" applyFont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wrapText="1"/>
    </xf>
    <xf numFmtId="1" fontId="0" fillId="6" borderId="19" xfId="0" applyNumberFormat="1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36" fillId="3" borderId="19" xfId="0" applyFont="1" applyFill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1" fontId="36" fillId="0" borderId="19" xfId="0" applyNumberFormat="1" applyFont="1" applyBorder="1" applyAlignment="1">
      <alignment horizontal="center" vertical="center"/>
    </xf>
    <xf numFmtId="0" fontId="36" fillId="6" borderId="19" xfId="0" applyFont="1" applyFill="1" applyBorder="1" applyAlignment="1">
      <alignment horizontal="center" vertical="center"/>
    </xf>
    <xf numFmtId="1" fontId="36" fillId="6" borderId="19" xfId="0" applyNumberFormat="1" applyFont="1" applyFill="1" applyBorder="1" applyAlignment="1">
      <alignment horizontal="center" vertical="center"/>
    </xf>
    <xf numFmtId="0" fontId="25" fillId="0" borderId="56" xfId="0" applyFont="1" applyBorder="1" applyAlignment="1">
      <alignment wrapText="1"/>
    </xf>
    <xf numFmtId="0" fontId="34" fillId="2" borderId="29" xfId="0" applyFont="1" applyFill="1" applyBorder="1" applyAlignment="1">
      <alignment horizontal="center" wrapText="1"/>
    </xf>
    <xf numFmtId="0" fontId="25" fillId="0" borderId="50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36" fillId="2" borderId="19" xfId="0" applyFont="1" applyFill="1" applyBorder="1" applyAlignment="1">
      <alignment horizontal="left" vertical="center"/>
    </xf>
    <xf numFmtId="0" fontId="36" fillId="2" borderId="19" xfId="0" applyFont="1" applyFill="1" applyBorder="1" applyAlignment="1">
      <alignment horizontal="center" vertical="center"/>
    </xf>
    <xf numFmtId="0" fontId="0" fillId="0" borderId="45" xfId="0" applyFont="1" applyBorder="1" applyAlignment="1">
      <alignment horizontal="center" wrapText="1"/>
    </xf>
    <xf numFmtId="165" fontId="36" fillId="2" borderId="19" xfId="0" applyNumberFormat="1" applyFont="1" applyFill="1" applyBorder="1" applyAlignment="1">
      <alignment horizontal="left" vertical="center"/>
    </xf>
    <xf numFmtId="165" fontId="0" fillId="2" borderId="19" xfId="0" applyNumberFormat="1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center" vertical="center"/>
    </xf>
    <xf numFmtId="0" fontId="25" fillId="0" borderId="54" xfId="0" applyFont="1" applyBorder="1" applyAlignment="1">
      <alignment horizontal="center" wrapText="1"/>
    </xf>
    <xf numFmtId="0" fontId="36" fillId="0" borderId="19" xfId="0" applyFont="1" applyBorder="1" applyAlignment="1">
      <alignment vertical="center"/>
    </xf>
    <xf numFmtId="0" fontId="36" fillId="0" borderId="45" xfId="0" applyFont="1" applyBorder="1" applyAlignment="1">
      <alignment horizontal="center" vertical="center"/>
    </xf>
    <xf numFmtId="0" fontId="25" fillId="0" borderId="15" xfId="0" applyFont="1" applyBorder="1" applyAlignment="1">
      <alignment wrapText="1"/>
    </xf>
    <xf numFmtId="0" fontId="36" fillId="0" borderId="19" xfId="0" applyFont="1" applyBorder="1" applyAlignment="1">
      <alignment wrapText="1"/>
    </xf>
    <xf numFmtId="0" fontId="36" fillId="0" borderId="19" xfId="0" applyFont="1" applyBorder="1" applyAlignment="1">
      <alignment horizontal="left" wrapText="1"/>
    </xf>
    <xf numFmtId="0" fontId="36" fillId="2" borderId="19" xfId="0" applyFont="1" applyFill="1" applyBorder="1" applyAlignment="1">
      <alignment horizontal="center" wrapText="1"/>
    </xf>
    <xf numFmtId="0" fontId="36" fillId="2" borderId="19" xfId="0" applyFont="1" applyFill="1" applyBorder="1" applyAlignment="1">
      <alignment wrapText="1"/>
    </xf>
    <xf numFmtId="0" fontId="36" fillId="2" borderId="19" xfId="0" applyFont="1" applyFill="1" applyBorder="1" applyAlignment="1">
      <alignment horizontal="left" wrapText="1"/>
    </xf>
    <xf numFmtId="0" fontId="0" fillId="0" borderId="19" xfId="0" applyFont="1" applyBorder="1" applyAlignment="1">
      <alignment vertical="center"/>
    </xf>
    <xf numFmtId="0" fontId="0" fillId="2" borderId="19" xfId="0" applyFont="1" applyFill="1" applyBorder="1" applyAlignment="1">
      <alignment horizontal="left" vertical="center"/>
    </xf>
    <xf numFmtId="0" fontId="0" fillId="0" borderId="58" xfId="0" applyFont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35" fillId="0" borderId="55" xfId="0" applyFont="1" applyBorder="1" applyAlignment="1">
      <alignment wrapText="1"/>
    </xf>
    <xf numFmtId="0" fontId="35" fillId="0" borderId="57" xfId="0" applyFont="1" applyBorder="1" applyAlignment="1">
      <alignment wrapText="1"/>
    </xf>
    <xf numFmtId="0" fontId="0" fillId="0" borderId="59" xfId="0" applyFont="1" applyBorder="1" applyAlignment="1">
      <alignment vertical="center"/>
    </xf>
    <xf numFmtId="0" fontId="35" fillId="0" borderId="48" xfId="0" applyFont="1" applyBorder="1" applyAlignment="1">
      <alignment wrapText="1"/>
    </xf>
    <xf numFmtId="0" fontId="0" fillId="2" borderId="32" xfId="0" applyFont="1" applyFill="1" applyBorder="1" applyAlignment="1">
      <alignment wrapText="1"/>
    </xf>
    <xf numFmtId="0" fontId="35" fillId="0" borderId="15" xfId="0" applyFont="1" applyBorder="1" applyAlignment="1">
      <alignment wrapText="1"/>
    </xf>
    <xf numFmtId="0" fontId="35" fillId="0" borderId="50" xfId="0" applyFont="1" applyBorder="1" applyAlignment="1">
      <alignment wrapText="1"/>
    </xf>
    <xf numFmtId="49" fontId="9" fillId="0" borderId="0" xfId="0" applyNumberFormat="1" applyFont="1" applyAlignment="1">
      <alignment horizontal="left"/>
    </xf>
    <xf numFmtId="0" fontId="10" fillId="2" borderId="1" xfId="0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left"/>
    </xf>
    <xf numFmtId="49" fontId="0" fillId="0" borderId="0" xfId="0" applyNumberFormat="1" applyFont="1" applyAlignment="1">
      <alignment horizontal="left"/>
    </xf>
    <xf numFmtId="49" fontId="9" fillId="0" borderId="41" xfId="0" applyNumberFormat="1" applyFont="1" applyBorder="1" applyAlignment="1">
      <alignment horizontal="left"/>
    </xf>
    <xf numFmtId="49" fontId="14" fillId="0" borderId="41" xfId="0" applyNumberFormat="1" applyFont="1" applyBorder="1" applyAlignment="1">
      <alignment horizontal="left"/>
    </xf>
    <xf numFmtId="49" fontId="14" fillId="0" borderId="0" xfId="0" applyNumberFormat="1" applyFont="1" applyAlignment="1">
      <alignment horizontal="left"/>
    </xf>
    <xf numFmtId="49" fontId="16" fillId="3" borderId="26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left" vertical="center"/>
    </xf>
    <xf numFmtId="49" fontId="18" fillId="3" borderId="1" xfId="0" applyNumberFormat="1" applyFont="1" applyFill="1" applyBorder="1" applyAlignment="1">
      <alignment horizontal="left" vertical="center"/>
    </xf>
    <xf numFmtId="49" fontId="16" fillId="3" borderId="24" xfId="0" applyNumberFormat="1" applyFont="1" applyFill="1" applyBorder="1" applyAlignment="1">
      <alignment horizontal="right" vertical="center"/>
    </xf>
    <xf numFmtId="49" fontId="16" fillId="3" borderId="23" xfId="0" applyNumberFormat="1" applyFont="1" applyFill="1" applyBorder="1" applyAlignment="1">
      <alignment horizontal="right" vertical="center"/>
    </xf>
    <xf numFmtId="49" fontId="16" fillId="3" borderId="27" xfId="0" applyNumberFormat="1" applyFont="1" applyFill="1" applyBorder="1" applyAlignment="1">
      <alignment horizontal="right" vertical="center"/>
    </xf>
    <xf numFmtId="49" fontId="21" fillId="3" borderId="23" xfId="0" applyNumberFormat="1" applyFont="1" applyFill="1" applyBorder="1" applyAlignment="1">
      <alignment vertical="center"/>
    </xf>
    <xf numFmtId="49" fontId="21" fillId="3" borderId="23" xfId="0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49" fontId="21" fillId="3" borderId="1" xfId="0" applyNumberFormat="1" applyFont="1" applyFill="1" applyBorder="1" applyAlignment="1">
      <alignment horizontal="left" vertical="center"/>
    </xf>
    <xf numFmtId="49" fontId="24" fillId="3" borderId="1" xfId="0" applyNumberFormat="1" applyFont="1" applyFill="1" applyBorder="1" applyAlignment="1">
      <alignment horizontal="left" vertical="center"/>
    </xf>
    <xf numFmtId="49" fontId="21" fillId="3" borderId="24" xfId="0" applyNumberFormat="1" applyFont="1" applyFill="1" applyBorder="1" applyAlignment="1">
      <alignment horizontal="right" vertical="center"/>
    </xf>
    <xf numFmtId="49" fontId="16" fillId="0" borderId="53" xfId="0" applyNumberFormat="1" applyFont="1" applyBorder="1" applyAlignment="1">
      <alignment horizontal="right" vertical="center"/>
    </xf>
    <xf numFmtId="49" fontId="40" fillId="0" borderId="48" xfId="0" applyNumberFormat="1" applyFont="1" applyBorder="1" applyAlignment="1">
      <alignment horizontal="center" vertical="center"/>
    </xf>
    <xf numFmtId="49" fontId="40" fillId="0" borderId="3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vertical="center"/>
    </xf>
    <xf numFmtId="49" fontId="41" fillId="0" borderId="3" xfId="0" applyNumberFormat="1" applyFont="1" applyBorder="1" applyAlignment="1">
      <alignment horizontal="center" vertical="center"/>
    </xf>
    <xf numFmtId="49" fontId="19" fillId="0" borderId="48" xfId="0" applyNumberFormat="1" applyFont="1" applyBorder="1" applyAlignment="1">
      <alignment vertical="center"/>
    </xf>
    <xf numFmtId="49" fontId="26" fillId="0" borderId="41" xfId="0" applyNumberFormat="1" applyFont="1" applyBorder="1" applyAlignment="1">
      <alignment horizontal="left" vertical="center"/>
    </xf>
    <xf numFmtId="49" fontId="26" fillId="3" borderId="7" xfId="0" applyNumberFormat="1" applyFont="1" applyFill="1" applyBorder="1" applyAlignment="1">
      <alignment horizontal="left" vertical="center"/>
    </xf>
    <xf numFmtId="49" fontId="41" fillId="0" borderId="48" xfId="0" applyNumberFormat="1" applyFont="1" applyBorder="1" applyAlignment="1">
      <alignment vertical="center"/>
    </xf>
    <xf numFmtId="49" fontId="0" fillId="0" borderId="41" xfId="0" applyNumberFormat="1" applyFont="1" applyBorder="1" applyAlignment="1">
      <alignment horizontal="left" vertical="center"/>
    </xf>
    <xf numFmtId="0" fontId="0" fillId="2" borderId="1" xfId="0" applyFont="1" applyFill="1" applyBorder="1" applyAlignment="1">
      <alignment vertical="center"/>
    </xf>
    <xf numFmtId="49" fontId="26" fillId="0" borderId="59" xfId="0" applyNumberFormat="1" applyFont="1" applyBorder="1" applyAlignment="1">
      <alignment horizontal="right" vertical="center"/>
    </xf>
    <xf numFmtId="0" fontId="21" fillId="0" borderId="25" xfId="0" applyFont="1" applyBorder="1" applyAlignment="1">
      <alignment vertical="center"/>
    </xf>
    <xf numFmtId="0" fontId="21" fillId="0" borderId="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49" fontId="26" fillId="0" borderId="64" xfId="0" applyNumberFormat="1" applyFont="1" applyBorder="1" applyAlignment="1">
      <alignment horizontal="left" vertical="center"/>
    </xf>
    <xf numFmtId="49" fontId="21" fillId="0" borderId="25" xfId="0" applyNumberFormat="1" applyFont="1" applyBorder="1" applyAlignment="1">
      <alignment horizontal="center" vertical="center"/>
    </xf>
    <xf numFmtId="49" fontId="17" fillId="3" borderId="65" xfId="0" applyNumberFormat="1" applyFont="1" applyFill="1" applyBorder="1" applyAlignment="1">
      <alignment horizontal="center" wrapText="1"/>
    </xf>
    <xf numFmtId="49" fontId="21" fillId="0" borderId="3" xfId="0" applyNumberFormat="1" applyFont="1" applyBorder="1" applyAlignment="1">
      <alignment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44" xfId="0" applyNumberFormat="1" applyFont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 wrapText="1"/>
    </xf>
    <xf numFmtId="49" fontId="24" fillId="0" borderId="3" xfId="0" applyNumberFormat="1" applyFont="1" applyBorder="1" applyAlignment="1">
      <alignment vertical="center"/>
    </xf>
    <xf numFmtId="0" fontId="17" fillId="6" borderId="66" xfId="0" applyFont="1" applyFill="1" applyBorder="1" applyAlignment="1">
      <alignment horizontal="center" vertical="center" wrapText="1"/>
    </xf>
    <xf numFmtId="49" fontId="17" fillId="3" borderId="66" xfId="0" applyNumberFormat="1" applyFont="1" applyFill="1" applyBorder="1" applyAlignment="1">
      <alignment horizontal="center" vertical="center" wrapText="1"/>
    </xf>
    <xf numFmtId="49" fontId="24" fillId="0" borderId="44" xfId="0" applyNumberFormat="1" applyFont="1" applyBorder="1" applyAlignment="1">
      <alignment vertical="center"/>
    </xf>
    <xf numFmtId="0" fontId="12" fillId="0" borderId="67" xfId="0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wrapText="1"/>
    </xf>
    <xf numFmtId="49" fontId="21" fillId="0" borderId="3" xfId="0" applyNumberFormat="1" applyFont="1" applyBorder="1" applyAlignment="1">
      <alignment horizontal="left" vertical="center"/>
    </xf>
    <xf numFmtId="0" fontId="5" fillId="0" borderId="44" xfId="0" applyFont="1" applyBorder="1" applyAlignment="1">
      <alignment wrapText="1"/>
    </xf>
    <xf numFmtId="0" fontId="0" fillId="0" borderId="56" xfId="0" applyFont="1" applyBorder="1" applyAlignment="1">
      <alignment vertical="center"/>
    </xf>
    <xf numFmtId="0" fontId="5" fillId="0" borderId="44" xfId="0" applyFont="1" applyBorder="1" applyAlignment="1">
      <alignment horizontal="right" wrapText="1"/>
    </xf>
    <xf numFmtId="49" fontId="17" fillId="0" borderId="54" xfId="0" applyNumberFormat="1" applyFont="1" applyBorder="1" applyAlignment="1">
      <alignment vertical="center"/>
    </xf>
    <xf numFmtId="49" fontId="17" fillId="0" borderId="50" xfId="0" applyNumberFormat="1" applyFont="1" applyBorder="1" applyAlignment="1">
      <alignment vertical="center"/>
    </xf>
    <xf numFmtId="49" fontId="17" fillId="0" borderId="55" xfId="0" applyNumberFormat="1" applyFont="1" applyBorder="1" applyAlignment="1">
      <alignment horizontal="right" vertical="center"/>
    </xf>
    <xf numFmtId="49" fontId="17" fillId="0" borderId="54" xfId="0" applyNumberFormat="1" applyFont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42" fillId="0" borderId="66" xfId="0" applyFont="1" applyBorder="1" applyAlignment="1">
      <alignment wrapText="1"/>
    </xf>
    <xf numFmtId="1" fontId="9" fillId="0" borderId="19" xfId="0" applyNumberFormat="1" applyFont="1" applyBorder="1" applyAlignment="1">
      <alignment horizontal="left" vertical="center"/>
    </xf>
    <xf numFmtId="49" fontId="17" fillId="0" borderId="50" xfId="0" applyNumberFormat="1" applyFont="1" applyBorder="1" applyAlignment="1">
      <alignment horizontal="center" vertical="center"/>
    </xf>
    <xf numFmtId="0" fontId="17" fillId="0" borderId="50" xfId="0" applyFont="1" applyBorder="1" applyAlignment="1">
      <alignment vertical="center"/>
    </xf>
    <xf numFmtId="0" fontId="43" fillId="0" borderId="19" xfId="0" applyFont="1" applyBorder="1" applyAlignment="1">
      <alignment horizontal="center" wrapText="1"/>
    </xf>
    <xf numFmtId="49" fontId="17" fillId="0" borderId="55" xfId="0" applyNumberFormat="1" applyFont="1" applyBorder="1" applyAlignment="1">
      <alignment vertical="center"/>
    </xf>
    <xf numFmtId="0" fontId="0" fillId="0" borderId="68" xfId="0" applyFont="1" applyBorder="1" applyAlignment="1">
      <alignment horizontal="center" vertical="center"/>
    </xf>
    <xf numFmtId="49" fontId="33" fillId="0" borderId="50" xfId="0" applyNumberFormat="1" applyFont="1" applyBorder="1" applyAlignment="1">
      <alignment vertical="center"/>
    </xf>
    <xf numFmtId="0" fontId="0" fillId="0" borderId="69" xfId="0" applyFont="1" applyBorder="1" applyAlignment="1">
      <alignment horizontal="center" vertical="center"/>
    </xf>
    <xf numFmtId="49" fontId="33" fillId="0" borderId="55" xfId="0" applyNumberFormat="1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49" fontId="21" fillId="0" borderId="54" xfId="0" applyNumberFormat="1" applyFont="1" applyBorder="1" applyAlignment="1">
      <alignment vertical="center"/>
    </xf>
    <xf numFmtId="0" fontId="12" fillId="0" borderId="70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49" fontId="17" fillId="0" borderId="56" xfId="0" applyNumberFormat="1" applyFont="1" applyBorder="1" applyAlignment="1">
      <alignment vertical="center"/>
    </xf>
    <xf numFmtId="0" fontId="0" fillId="3" borderId="19" xfId="0" applyFont="1" applyFill="1" applyBorder="1" applyAlignment="1">
      <alignment horizontal="left" vertical="center"/>
    </xf>
    <xf numFmtId="49" fontId="17" fillId="0" borderId="0" xfId="0" applyNumberFormat="1" applyFont="1" applyAlignment="1">
      <alignment vertical="center"/>
    </xf>
    <xf numFmtId="0" fontId="0" fillId="0" borderId="19" xfId="0" applyFont="1" applyBorder="1" applyAlignment="1">
      <alignment horizontal="left" vertical="center"/>
    </xf>
    <xf numFmtId="49" fontId="17" fillId="0" borderId="57" xfId="0" applyNumberFormat="1" applyFont="1" applyBorder="1" applyAlignment="1">
      <alignment horizontal="right" vertical="center"/>
    </xf>
    <xf numFmtId="1" fontId="0" fillId="0" borderId="19" xfId="0" applyNumberFormat="1" applyFont="1" applyBorder="1" applyAlignment="1">
      <alignment horizontal="left" vertical="center"/>
    </xf>
    <xf numFmtId="49" fontId="17" fillId="0" borderId="56" xfId="0" applyNumberFormat="1" applyFont="1" applyBorder="1" applyAlignment="1">
      <alignment horizontal="center" vertical="center"/>
    </xf>
    <xf numFmtId="0" fontId="0" fillId="6" borderId="19" xfId="0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1" fontId="0" fillId="6" borderId="19" xfId="0" applyNumberFormat="1" applyFont="1" applyFill="1" applyBorder="1" applyAlignment="1">
      <alignment horizontal="left" vertical="center"/>
    </xf>
    <xf numFmtId="49" fontId="17" fillId="0" borderId="57" xfId="0" applyNumberFormat="1" applyFont="1" applyBorder="1" applyAlignment="1">
      <alignment vertical="center"/>
    </xf>
    <xf numFmtId="0" fontId="44" fillId="0" borderId="19" xfId="0" applyFont="1" applyBorder="1" applyAlignment="1">
      <alignment horizontal="center" wrapText="1"/>
    </xf>
    <xf numFmtId="49" fontId="33" fillId="0" borderId="0" xfId="0" applyNumberFormat="1" applyFont="1" applyAlignment="1">
      <alignment vertical="center"/>
    </xf>
    <xf numFmtId="49" fontId="33" fillId="0" borderId="57" xfId="0" applyNumberFormat="1" applyFont="1" applyBorder="1" applyAlignment="1">
      <alignment vertical="center"/>
    </xf>
    <xf numFmtId="0" fontId="17" fillId="0" borderId="52" xfId="0" applyFont="1" applyBorder="1" applyAlignment="1">
      <alignment vertical="center"/>
    </xf>
    <xf numFmtId="49" fontId="33" fillId="0" borderId="48" xfId="0" applyNumberFormat="1" applyFont="1" applyBorder="1" applyAlignment="1">
      <alignment vertical="center"/>
    </xf>
    <xf numFmtId="49" fontId="17" fillId="0" borderId="48" xfId="0" applyNumberFormat="1" applyFont="1" applyBorder="1" applyAlignment="1">
      <alignment vertical="center"/>
    </xf>
    <xf numFmtId="49" fontId="33" fillId="0" borderId="15" xfId="0" applyNumberFormat="1" applyFont="1" applyBorder="1" applyAlignment="1">
      <alignment vertical="center"/>
    </xf>
    <xf numFmtId="0" fontId="45" fillId="0" borderId="19" xfId="0" applyFont="1" applyBorder="1" applyAlignment="1">
      <alignment wrapText="1"/>
    </xf>
    <xf numFmtId="49" fontId="17" fillId="0" borderId="52" xfId="0" applyNumberFormat="1" applyFont="1" applyBorder="1" applyAlignment="1">
      <alignment vertical="center"/>
    </xf>
    <xf numFmtId="0" fontId="45" fillId="0" borderId="19" xfId="0" applyFont="1" applyBorder="1" applyAlignment="1">
      <alignment wrapText="1"/>
    </xf>
    <xf numFmtId="49" fontId="17" fillId="0" borderId="15" xfId="0" applyNumberFormat="1" applyFont="1" applyBorder="1" applyAlignment="1">
      <alignment horizontal="right" vertical="center"/>
    </xf>
    <xf numFmtId="0" fontId="44" fillId="0" borderId="19" xfId="0" applyFont="1" applyBorder="1" applyAlignment="1">
      <alignment horizontal="center" wrapText="1"/>
    </xf>
    <xf numFmtId="0" fontId="17" fillId="0" borderId="54" xfId="0" applyFont="1" applyBorder="1" applyAlignment="1">
      <alignment vertical="center"/>
    </xf>
    <xf numFmtId="49" fontId="17" fillId="0" borderId="50" xfId="0" applyNumberFormat="1" applyFont="1" applyBorder="1" applyAlignment="1">
      <alignment horizontal="right" vertical="center"/>
    </xf>
    <xf numFmtId="0" fontId="0" fillId="2" borderId="19" xfId="0" applyFont="1" applyFill="1" applyBorder="1" applyAlignment="1">
      <alignment vertical="center"/>
    </xf>
    <xf numFmtId="0" fontId="21" fillId="0" borderId="52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46" fillId="2" borderId="19" xfId="0" applyFont="1" applyFill="1" applyBorder="1" applyAlignment="1">
      <alignment horizontal="left" vertical="center"/>
    </xf>
    <xf numFmtId="0" fontId="21" fillId="0" borderId="15" xfId="0" applyFont="1" applyBorder="1" applyAlignment="1">
      <alignment vertical="center"/>
    </xf>
    <xf numFmtId="0" fontId="46" fillId="2" borderId="19" xfId="0" applyFont="1" applyFill="1" applyBorder="1" applyAlignment="1">
      <alignment horizontal="center" vertical="center"/>
    </xf>
    <xf numFmtId="0" fontId="36" fillId="2" borderId="19" xfId="0" applyFont="1" applyFill="1" applyBorder="1" applyAlignment="1">
      <alignment vertical="center"/>
    </xf>
    <xf numFmtId="0" fontId="17" fillId="0" borderId="57" xfId="0" applyFont="1" applyBorder="1" applyAlignment="1">
      <alignment horizontal="right" vertical="center"/>
    </xf>
    <xf numFmtId="0" fontId="46" fillId="3" borderId="19" xfId="0" applyFont="1" applyFill="1" applyBorder="1" applyAlignment="1">
      <alignment horizontal="left" vertical="center"/>
    </xf>
    <xf numFmtId="0" fontId="46" fillId="0" borderId="19" xfId="0" applyFont="1" applyBorder="1" applyAlignment="1">
      <alignment horizontal="left" vertical="center"/>
    </xf>
    <xf numFmtId="0" fontId="17" fillId="0" borderId="15" xfId="0" applyFont="1" applyBorder="1" applyAlignment="1">
      <alignment horizontal="right" vertical="center"/>
    </xf>
    <xf numFmtId="1" fontId="46" fillId="0" borderId="19" xfId="0" applyNumberFormat="1" applyFont="1" applyBorder="1" applyAlignment="1">
      <alignment horizontal="left" vertical="center"/>
    </xf>
    <xf numFmtId="49" fontId="17" fillId="0" borderId="52" xfId="0" applyNumberFormat="1" applyFont="1" applyBorder="1" applyAlignment="1">
      <alignment horizontal="center" vertical="center"/>
    </xf>
    <xf numFmtId="0" fontId="46" fillId="6" borderId="19" xfId="0" applyFont="1" applyFill="1" applyBorder="1" applyAlignment="1">
      <alignment horizontal="left" vertical="center"/>
    </xf>
    <xf numFmtId="49" fontId="17" fillId="0" borderId="48" xfId="0" applyNumberFormat="1" applyFont="1" applyBorder="1" applyAlignment="1">
      <alignment horizontal="center" vertical="center"/>
    </xf>
    <xf numFmtId="0" fontId="17" fillId="0" borderId="48" xfId="0" applyFont="1" applyBorder="1" applyAlignment="1">
      <alignment vertical="center"/>
    </xf>
    <xf numFmtId="1" fontId="46" fillId="6" borderId="19" xfId="0" applyNumberFormat="1" applyFont="1" applyFill="1" applyBorder="1" applyAlignment="1">
      <alignment horizontal="left" vertical="center"/>
    </xf>
    <xf numFmtId="49" fontId="17" fillId="0" borderId="15" xfId="0" applyNumberFormat="1" applyFont="1" applyBorder="1" applyAlignment="1">
      <alignment vertical="center"/>
    </xf>
    <xf numFmtId="0" fontId="46" fillId="0" borderId="19" xfId="0" applyFont="1" applyBorder="1" applyAlignment="1">
      <alignment horizontal="center" vertical="center"/>
    </xf>
    <xf numFmtId="0" fontId="37" fillId="0" borderId="15" xfId="0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/>
    </xf>
    <xf numFmtId="0" fontId="47" fillId="2" borderId="29" xfId="0" applyFont="1" applyFill="1" applyBorder="1" applyAlignment="1">
      <alignment horizontal="center" wrapText="1"/>
    </xf>
    <xf numFmtId="49" fontId="2" fillId="0" borderId="0" xfId="0" applyNumberFormat="1" applyFont="1" applyAlignment="1">
      <alignment vertical="top"/>
    </xf>
    <xf numFmtId="49" fontId="21" fillId="3" borderId="1" xfId="0" applyNumberFormat="1" applyFont="1" applyFill="1" applyBorder="1" applyAlignment="1">
      <alignment horizontal="right" vertical="center"/>
    </xf>
    <xf numFmtId="49" fontId="21" fillId="0" borderId="0" xfId="0" applyNumberFormat="1" applyFont="1" applyAlignment="1">
      <alignment horizontal="right" vertical="center"/>
    </xf>
    <xf numFmtId="49" fontId="26" fillId="0" borderId="0" xfId="0" applyNumberFormat="1" applyFont="1" applyAlignment="1">
      <alignment horizontal="right" vertical="center"/>
    </xf>
    <xf numFmtId="0" fontId="9" fillId="0" borderId="41" xfId="0" applyFont="1" applyBorder="1" applyAlignment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5" fillId="0" borderId="48" xfId="0" applyFont="1" applyBorder="1" applyAlignment="1">
      <alignment vertical="center"/>
    </xf>
    <xf numFmtId="0" fontId="34" fillId="9" borderId="12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49" fontId="25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49" fontId="40" fillId="2" borderId="12" xfId="0" applyNumberFormat="1" applyFont="1" applyFill="1" applyBorder="1" applyAlignment="1">
      <alignment horizontal="center" vertical="center"/>
    </xf>
    <xf numFmtId="49" fontId="41" fillId="0" borderId="48" xfId="0" applyNumberFormat="1" applyFont="1" applyBorder="1" applyAlignment="1">
      <alignment horizontal="center" vertical="center"/>
    </xf>
    <xf numFmtId="49" fontId="41" fillId="0" borderId="0" xfId="0" applyNumberFormat="1" applyFont="1" applyAlignment="1">
      <alignment vertical="center"/>
    </xf>
    <xf numFmtId="0" fontId="21" fillId="3" borderId="2" xfId="0" applyFont="1" applyFill="1" applyBorder="1" applyAlignment="1">
      <alignment vertical="center"/>
    </xf>
    <xf numFmtId="49" fontId="24" fillId="0" borderId="0" xfId="0" applyNumberFormat="1" applyFont="1" applyAlignment="1">
      <alignment vertical="center"/>
    </xf>
    <xf numFmtId="49" fontId="21" fillId="0" borderId="50" xfId="0" applyNumberFormat="1" applyFont="1" applyBorder="1" applyAlignment="1">
      <alignment vertical="center"/>
    </xf>
    <xf numFmtId="49" fontId="17" fillId="0" borderId="56" xfId="0" applyNumberFormat="1" applyFont="1" applyBorder="1" applyAlignment="1">
      <alignment horizontal="center" vertical="center"/>
    </xf>
    <xf numFmtId="0" fontId="17" fillId="3" borderId="72" xfId="0" applyFont="1" applyFill="1" applyBorder="1" applyAlignment="1">
      <alignment vertical="center"/>
    </xf>
    <xf numFmtId="0" fontId="21" fillId="3" borderId="73" xfId="0" applyFont="1" applyFill="1" applyBorder="1" applyAlignment="1">
      <alignment vertical="center"/>
    </xf>
    <xf numFmtId="0" fontId="37" fillId="0" borderId="0" xfId="0" applyFont="1" applyAlignment="1">
      <alignment horizontal="right" vertical="center"/>
    </xf>
    <xf numFmtId="0" fontId="6" fillId="4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0" fillId="5" borderId="10" xfId="0" applyFont="1" applyFill="1" applyBorder="1" applyAlignment="1">
      <alignment horizontal="center" vertical="center"/>
    </xf>
    <xf numFmtId="0" fontId="19" fillId="5" borderId="25" xfId="0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3" fillId="5" borderId="25" xfId="0" applyFont="1" applyFill="1" applyBorder="1" applyAlignment="1">
      <alignment wrapText="1"/>
    </xf>
    <xf numFmtId="49" fontId="2" fillId="2" borderId="4" xfId="0" applyNumberFormat="1" applyFont="1" applyFill="1" applyBorder="1" applyAlignment="1">
      <alignment vertical="top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49" fontId="11" fillId="2" borderId="17" xfId="0" applyNumberFormat="1" applyFont="1" applyFill="1" applyBorder="1" applyAlignment="1">
      <alignment horizontal="left"/>
    </xf>
    <xf numFmtId="0" fontId="1" fillId="0" borderId="18" xfId="0" applyFont="1" applyBorder="1" applyAlignment="1">
      <alignment wrapText="1"/>
    </xf>
    <xf numFmtId="49" fontId="15" fillId="2" borderId="10" xfId="0" applyNumberFormat="1" applyFont="1" applyFill="1" applyBorder="1" applyAlignment="1">
      <alignment vertical="center"/>
    </xf>
    <xf numFmtId="164" fontId="26" fillId="2" borderId="17" xfId="0" applyNumberFormat="1" applyFont="1" applyFill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Font="1" applyAlignment="1">
      <alignment wrapText="1"/>
    </xf>
    <xf numFmtId="49" fontId="27" fillId="0" borderId="0" xfId="0" applyNumberFormat="1" applyFont="1" applyAlignment="1">
      <alignment vertical="top"/>
    </xf>
    <xf numFmtId="49" fontId="26" fillId="0" borderId="41" xfId="0" applyNumberFormat="1" applyFont="1" applyBorder="1" applyAlignment="1">
      <alignment horizontal="right" vertical="center"/>
    </xf>
    <xf numFmtId="0" fontId="1" fillId="0" borderId="41" xfId="0" applyFont="1" applyBorder="1" applyAlignment="1">
      <alignment wrapText="1"/>
    </xf>
    <xf numFmtId="164" fontId="26" fillId="0" borderId="41" xfId="0" applyNumberFormat="1" applyFont="1" applyBorder="1" applyAlignment="1">
      <alignment horizontal="left" vertical="center"/>
    </xf>
    <xf numFmtId="49" fontId="21" fillId="3" borderId="4" xfId="0" applyNumberFormat="1" applyFont="1" applyFill="1" applyBorder="1" applyAlignment="1">
      <alignment horizontal="right" vertical="center"/>
    </xf>
    <xf numFmtId="49" fontId="21" fillId="0" borderId="54" xfId="0" applyNumberFormat="1" applyFont="1" applyBorder="1" applyAlignment="1">
      <alignment vertical="center"/>
    </xf>
    <xf numFmtId="0" fontId="1" fillId="0" borderId="50" xfId="0" applyFont="1" applyBorder="1" applyAlignment="1">
      <alignment wrapText="1"/>
    </xf>
    <xf numFmtId="0" fontId="1" fillId="0" borderId="55" xfId="0" applyFont="1" applyBorder="1" applyAlignment="1">
      <alignment wrapText="1"/>
    </xf>
    <xf numFmtId="49" fontId="12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9" fontId="7" fillId="2" borderId="4" xfId="0" applyNumberFormat="1" applyFont="1" applyFill="1" applyBorder="1" applyAlignment="1">
      <alignment horizontal="left"/>
    </xf>
    <xf numFmtId="49" fontId="9" fillId="0" borderId="0" xfId="0" applyNumberFormat="1" applyFont="1" applyAlignment="1">
      <alignment horizontal="left"/>
    </xf>
    <xf numFmtId="49" fontId="2" fillId="0" borderId="62" xfId="0" applyNumberFormat="1" applyFont="1" applyBorder="1" applyAlignment="1">
      <alignment vertical="top"/>
    </xf>
    <xf numFmtId="0" fontId="1" fillId="0" borderId="62" xfId="0" applyFont="1" applyBorder="1" applyAlignment="1">
      <alignment wrapText="1"/>
    </xf>
    <xf numFmtId="0" fontId="1" fillId="0" borderId="63" xfId="0" applyFont="1" applyBorder="1" applyAlignment="1">
      <alignment wrapText="1"/>
    </xf>
    <xf numFmtId="49" fontId="11" fillId="0" borderId="41" xfId="0" applyNumberFormat="1" applyFont="1" applyBorder="1" applyAlignment="1">
      <alignment horizontal="left"/>
    </xf>
    <xf numFmtId="49" fontId="15" fillId="0" borderId="10" xfId="0" applyNumberFormat="1" applyFont="1" applyBorder="1" applyAlignment="1">
      <alignment vertical="center"/>
    </xf>
    <xf numFmtId="0" fontId="26" fillId="0" borderId="48" xfId="0" applyFont="1" applyFill="1" applyBorder="1" applyAlignment="1">
      <alignment wrapText="1"/>
    </xf>
    <xf numFmtId="0" fontId="25" fillId="0" borderId="48" xfId="0" applyFont="1" applyFill="1" applyBorder="1" applyAlignment="1">
      <alignment wrapText="1"/>
    </xf>
    <xf numFmtId="0" fontId="25" fillId="0" borderId="48" xfId="0" applyFont="1" applyFill="1" applyBorder="1" applyAlignment="1">
      <alignment horizontal="center" wrapText="1"/>
    </xf>
    <xf numFmtId="0" fontId="25" fillId="0" borderId="0" xfId="0" applyFont="1" applyFill="1" applyAlignment="1">
      <alignment wrapText="1"/>
    </xf>
    <xf numFmtId="0" fontId="25" fillId="0" borderId="50" xfId="0" applyFont="1" applyFill="1" applyBorder="1" applyAlignment="1">
      <alignment wrapText="1"/>
    </xf>
    <xf numFmtId="0" fontId="0" fillId="0" borderId="50" xfId="0" applyFont="1" applyFill="1" applyBorder="1" applyAlignment="1">
      <alignment wrapText="1"/>
    </xf>
    <xf numFmtId="0" fontId="33" fillId="0" borderId="50" xfId="0" applyFont="1" applyFill="1" applyBorder="1" applyAlignment="1">
      <alignment wrapText="1"/>
    </xf>
    <xf numFmtId="0" fontId="37" fillId="0" borderId="51" xfId="0" applyFont="1" applyFill="1" applyBorder="1" applyAlignment="1">
      <alignment wrapText="1"/>
    </xf>
    <xf numFmtId="0" fontId="26" fillId="0" borderId="52" xfId="0" applyFont="1" applyFill="1" applyBorder="1" applyAlignment="1">
      <alignment wrapText="1"/>
    </xf>
    <xf numFmtId="0" fontId="25" fillId="0" borderId="15" xfId="0" applyFont="1" applyFill="1" applyBorder="1" applyAlignment="1">
      <alignment horizontal="center" wrapText="1"/>
    </xf>
    <xf numFmtId="0" fontId="25" fillId="0" borderId="54" xfId="0" applyFont="1" applyFill="1" applyBorder="1" applyAlignment="1">
      <alignment wrapText="1"/>
    </xf>
    <xf numFmtId="0" fontId="25" fillId="0" borderId="55" xfId="0" applyFont="1" applyFill="1" applyBorder="1" applyAlignment="1">
      <alignment wrapText="1"/>
    </xf>
    <xf numFmtId="0" fontId="25" fillId="0" borderId="56" xfId="0" applyFont="1" applyFill="1" applyBorder="1" applyAlignment="1">
      <alignment wrapText="1"/>
    </xf>
    <xf numFmtId="0" fontId="25" fillId="0" borderId="50" xfId="0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7" fillId="0" borderId="14" xfId="0" applyFont="1" applyFill="1" applyBorder="1" applyAlignment="1">
      <alignment wrapText="1"/>
    </xf>
    <xf numFmtId="0" fontId="25" fillId="0" borderId="52" xfId="0" applyFont="1" applyFill="1" applyBorder="1" applyAlignment="1">
      <alignment wrapText="1"/>
    </xf>
    <xf numFmtId="0" fontId="25" fillId="0" borderId="57" xfId="0" applyFont="1" applyFill="1" applyBorder="1" applyAlignment="1">
      <alignment wrapText="1"/>
    </xf>
    <xf numFmtId="0" fontId="25" fillId="0" borderId="54" xfId="0" applyFont="1" applyFill="1" applyBorder="1" applyAlignment="1">
      <alignment horizontal="center" wrapText="1"/>
    </xf>
    <xf numFmtId="0" fontId="25" fillId="0" borderId="15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0" fontId="38" fillId="0" borderId="0" xfId="0" applyFont="1" applyFill="1" applyAlignment="1">
      <alignment wrapText="1"/>
    </xf>
    <xf numFmtId="0" fontId="26" fillId="0" borderId="56" xfId="0" applyFont="1" applyFill="1" applyBorder="1" applyAlignment="1">
      <alignment wrapText="1"/>
    </xf>
    <xf numFmtId="0" fontId="48" fillId="0" borderId="52" xfId="0" applyFont="1" applyFill="1" applyBorder="1" applyAlignment="1">
      <alignment wrapText="1"/>
    </xf>
    <xf numFmtId="0" fontId="35" fillId="0" borderId="57" xfId="0" applyFont="1" applyFill="1" applyBorder="1" applyAlignment="1">
      <alignment wrapText="1"/>
    </xf>
    <xf numFmtId="0" fontId="25" fillId="0" borderId="60" xfId="0" applyFont="1" applyFill="1" applyBorder="1" applyAlignment="1">
      <alignment horizontal="center" wrapText="1"/>
    </xf>
    <xf numFmtId="0" fontId="25" fillId="0" borderId="61" xfId="0" applyFont="1" applyFill="1" applyBorder="1" applyAlignment="1">
      <alignment wrapText="1"/>
    </xf>
    <xf numFmtId="0" fontId="35" fillId="0" borderId="15" xfId="0" applyFont="1" applyFill="1" applyBorder="1" applyAlignment="1">
      <alignment wrapText="1"/>
    </xf>
    <xf numFmtId="0" fontId="35" fillId="0" borderId="50" xfId="0" applyFont="1" applyFill="1" applyBorder="1" applyAlignment="1">
      <alignment wrapText="1"/>
    </xf>
    <xf numFmtId="0" fontId="39" fillId="0" borderId="0" xfId="0" applyFont="1" applyFill="1" applyAlignment="1">
      <alignment wrapText="1"/>
    </xf>
    <xf numFmtId="0" fontId="48" fillId="0" borderId="15" xfId="0" applyFont="1" applyFill="1" applyBorder="1" applyAlignment="1">
      <alignment wrapText="1"/>
    </xf>
    <xf numFmtId="0" fontId="37" fillId="0" borderId="1" xfId="0" applyFont="1" applyFill="1" applyBorder="1" applyAlignment="1">
      <alignment wrapText="1"/>
    </xf>
    <xf numFmtId="0" fontId="25" fillId="0" borderId="55" xfId="0" applyFont="1" applyFill="1" applyBorder="1" applyAlignment="1">
      <alignment horizontal="center" wrapText="1"/>
    </xf>
    <xf numFmtId="0" fontId="35" fillId="0" borderId="48" xfId="0" applyFont="1" applyFill="1" applyBorder="1" applyAlignment="1">
      <alignment wrapText="1"/>
    </xf>
    <xf numFmtId="0" fontId="35" fillId="0" borderId="55" xfId="0" applyFont="1" applyFill="1" applyBorder="1" applyAlignment="1">
      <alignment wrapText="1"/>
    </xf>
    <xf numFmtId="0" fontId="48" fillId="0" borderId="47" xfId="0" applyFont="1" applyFill="1" applyBorder="1" applyAlignment="1">
      <alignment wrapText="1"/>
    </xf>
    <xf numFmtId="0" fontId="25" fillId="0" borderId="47" xfId="0" applyFont="1" applyFill="1" applyBorder="1" applyAlignment="1">
      <alignment wrapText="1"/>
    </xf>
    <xf numFmtId="49" fontId="19" fillId="0" borderId="3" xfId="0" applyNumberFormat="1" applyFont="1" applyFill="1" applyBorder="1" applyAlignment="1">
      <alignment vertical="center"/>
    </xf>
    <xf numFmtId="49" fontId="41" fillId="0" borderId="3" xfId="0" applyNumberFormat="1" applyFont="1" applyFill="1" applyBorder="1" applyAlignment="1">
      <alignment horizontal="center" vertical="center"/>
    </xf>
    <xf numFmtId="49" fontId="19" fillId="0" borderId="48" xfId="0" applyNumberFormat="1" applyFont="1" applyFill="1" applyBorder="1" applyAlignment="1">
      <alignment vertical="center"/>
    </xf>
    <xf numFmtId="49" fontId="41" fillId="0" borderId="48" xfId="0" applyNumberFormat="1" applyFont="1" applyFill="1" applyBorder="1" applyAlignment="1">
      <alignment vertical="center"/>
    </xf>
    <xf numFmtId="49" fontId="21" fillId="0" borderId="3" xfId="0" applyNumberFormat="1" applyFont="1" applyFill="1" applyBorder="1" applyAlignment="1">
      <alignment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21" fillId="0" borderId="44" xfId="0" applyNumberFormat="1" applyFont="1" applyFill="1" applyBorder="1" applyAlignment="1">
      <alignment horizontal="center" vertical="center"/>
    </xf>
    <xf numFmtId="49" fontId="21" fillId="0" borderId="25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vertical="center"/>
    </xf>
    <xf numFmtId="49" fontId="24" fillId="0" borderId="44" xfId="0" applyNumberFormat="1" applyFont="1" applyFill="1" applyBorder="1" applyAlignment="1">
      <alignment vertical="center"/>
    </xf>
    <xf numFmtId="49" fontId="21" fillId="0" borderId="25" xfId="0" applyNumberFormat="1" applyFont="1" applyFill="1" applyBorder="1" applyAlignment="1">
      <alignment horizontal="left" vertical="center"/>
    </xf>
    <xf numFmtId="49" fontId="21" fillId="0" borderId="3" xfId="0" applyNumberFormat="1" applyFont="1" applyFill="1" applyBorder="1" applyAlignment="1">
      <alignment horizontal="left" vertical="center"/>
    </xf>
    <xf numFmtId="0" fontId="42" fillId="0" borderId="66" xfId="0" applyFont="1" applyFill="1" applyBorder="1" applyAlignment="1">
      <alignment wrapText="1"/>
    </xf>
    <xf numFmtId="49" fontId="17" fillId="0" borderId="50" xfId="0" applyNumberFormat="1" applyFont="1" applyFill="1" applyBorder="1" applyAlignment="1">
      <alignment horizontal="center" vertical="center"/>
    </xf>
    <xf numFmtId="0" fontId="17" fillId="0" borderId="50" xfId="0" applyFont="1" applyFill="1" applyBorder="1" applyAlignment="1">
      <alignment vertical="center"/>
    </xf>
    <xf numFmtId="49" fontId="17" fillId="0" borderId="55" xfId="0" applyNumberFormat="1" applyFont="1" applyFill="1" applyBorder="1" applyAlignment="1">
      <alignment vertical="center"/>
    </xf>
    <xf numFmtId="49" fontId="17" fillId="0" borderId="54" xfId="0" applyNumberFormat="1" applyFont="1" applyFill="1" applyBorder="1" applyAlignment="1">
      <alignment horizontal="center" vertical="center"/>
    </xf>
    <xf numFmtId="49" fontId="17" fillId="0" borderId="50" xfId="0" applyNumberFormat="1" applyFont="1" applyFill="1" applyBorder="1" applyAlignment="1">
      <alignment vertical="center"/>
    </xf>
    <xf numFmtId="49" fontId="33" fillId="0" borderId="50" xfId="0" applyNumberFormat="1" applyFont="1" applyFill="1" applyBorder="1" applyAlignment="1">
      <alignment vertical="center"/>
    </xf>
    <xf numFmtId="49" fontId="33" fillId="0" borderId="55" xfId="0" applyNumberFormat="1" applyFont="1" applyFill="1" applyBorder="1" applyAlignment="1">
      <alignment vertical="center"/>
    </xf>
    <xf numFmtId="49" fontId="21" fillId="0" borderId="54" xfId="0" applyNumberFormat="1" applyFont="1" applyFill="1" applyBorder="1" applyAlignment="1">
      <alignment vertical="center"/>
    </xf>
    <xf numFmtId="0" fontId="1" fillId="0" borderId="50" xfId="0" applyFont="1" applyFill="1" applyBorder="1" applyAlignment="1">
      <alignment wrapText="1"/>
    </xf>
    <xf numFmtId="0" fontId="1" fillId="0" borderId="55" xfId="0" applyFont="1" applyFill="1" applyBorder="1" applyAlignment="1">
      <alignment wrapText="1"/>
    </xf>
    <xf numFmtId="49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49" fontId="17" fillId="0" borderId="57" xfId="0" applyNumberFormat="1" applyFont="1" applyFill="1" applyBorder="1" applyAlignment="1">
      <alignment vertical="center"/>
    </xf>
    <xf numFmtId="49" fontId="17" fillId="0" borderId="56" xfId="0" applyNumberFormat="1" applyFont="1" applyFill="1" applyBorder="1" applyAlignment="1">
      <alignment horizontal="center" vertical="center"/>
    </xf>
    <xf numFmtId="49" fontId="17" fillId="0" borderId="0" xfId="0" applyNumberFormat="1" applyFont="1" applyFill="1" applyAlignment="1">
      <alignment vertical="center"/>
    </xf>
    <xf numFmtId="49" fontId="33" fillId="0" borderId="0" xfId="0" applyNumberFormat="1" applyFont="1" applyFill="1" applyAlignment="1">
      <alignment vertical="center"/>
    </xf>
    <xf numFmtId="49" fontId="33" fillId="0" borderId="57" xfId="0" applyNumberFormat="1" applyFont="1" applyFill="1" applyBorder="1" applyAlignment="1">
      <alignment vertical="center"/>
    </xf>
    <xf numFmtId="0" fontId="17" fillId="0" borderId="52" xfId="0" applyFont="1" applyFill="1" applyBorder="1" applyAlignment="1">
      <alignment vertical="center"/>
    </xf>
    <xf numFmtId="49" fontId="33" fillId="0" borderId="48" xfId="0" applyNumberFormat="1" applyFont="1" applyFill="1" applyBorder="1" applyAlignment="1">
      <alignment vertical="center"/>
    </xf>
    <xf numFmtId="49" fontId="17" fillId="0" borderId="48" xfId="0" applyNumberFormat="1" applyFont="1" applyFill="1" applyBorder="1" applyAlignment="1">
      <alignment vertical="center"/>
    </xf>
    <xf numFmtId="49" fontId="33" fillId="0" borderId="15" xfId="0" applyNumberFormat="1" applyFont="1" applyFill="1" applyBorder="1" applyAlignment="1">
      <alignment vertical="center"/>
    </xf>
    <xf numFmtId="49" fontId="17" fillId="0" borderId="56" xfId="0" applyNumberFormat="1" applyFont="1" applyFill="1" applyBorder="1" applyAlignment="1">
      <alignment vertical="center"/>
    </xf>
    <xf numFmtId="49" fontId="17" fillId="0" borderId="52" xfId="0" applyNumberFormat="1" applyFont="1" applyFill="1" applyBorder="1" applyAlignment="1">
      <alignment vertical="center"/>
    </xf>
    <xf numFmtId="49" fontId="17" fillId="0" borderId="48" xfId="0" applyNumberFormat="1" applyFont="1" applyFill="1" applyBorder="1" applyAlignment="1">
      <alignment horizontal="center" vertical="center"/>
    </xf>
    <xf numFmtId="0" fontId="17" fillId="0" borderId="48" xfId="0" applyFont="1" applyFill="1" applyBorder="1" applyAlignment="1">
      <alignment vertical="center"/>
    </xf>
    <xf numFmtId="49" fontId="17" fillId="0" borderId="15" xfId="0" applyNumberFormat="1" applyFont="1" applyFill="1" applyBorder="1" applyAlignment="1">
      <alignment vertical="center"/>
    </xf>
    <xf numFmtId="49" fontId="17" fillId="0" borderId="52" xfId="0" applyNumberFormat="1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right" vertical="center"/>
    </xf>
    <xf numFmtId="0" fontId="0" fillId="0" borderId="0" xfId="0" applyFont="1" applyFill="1" applyAlignment="1">
      <alignment wrapText="1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26" fillId="0" borderId="48" xfId="0" applyFont="1" applyFill="1" applyBorder="1" applyAlignment="1">
      <alignment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49" fontId="25" fillId="0" borderId="0" xfId="0" applyNumberFormat="1" applyFont="1" applyFill="1" applyAlignment="1">
      <alignment vertical="center"/>
    </xf>
    <xf numFmtId="0" fontId="25" fillId="0" borderId="50" xfId="0" applyFont="1" applyFill="1" applyBorder="1" applyAlignment="1">
      <alignment vertical="center"/>
    </xf>
    <xf numFmtId="0" fontId="0" fillId="0" borderId="50" xfId="0" applyFont="1" applyFill="1" applyBorder="1" applyAlignment="1">
      <alignment vertical="center"/>
    </xf>
    <xf numFmtId="0" fontId="33" fillId="0" borderId="50" xfId="0" applyFont="1" applyFill="1" applyBorder="1" applyAlignment="1">
      <alignment horizontal="right" vertical="center"/>
    </xf>
    <xf numFmtId="0" fontId="37" fillId="0" borderId="51" xfId="0" applyFont="1" applyFill="1" applyBorder="1" applyAlignment="1">
      <alignment horizontal="right" vertical="center"/>
    </xf>
    <xf numFmtId="0" fontId="26" fillId="0" borderId="52" xfId="0" applyFont="1" applyFill="1" applyBorder="1" applyAlignment="1">
      <alignment vertical="center"/>
    </xf>
    <xf numFmtId="0" fontId="25" fillId="0" borderId="48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54" xfId="0" applyFont="1" applyFill="1" applyBorder="1" applyAlignment="1">
      <alignment vertical="center"/>
    </xf>
    <xf numFmtId="0" fontId="25" fillId="0" borderId="55" xfId="0" applyFont="1" applyFill="1" applyBorder="1" applyAlignment="1">
      <alignment horizontal="left" vertical="center"/>
    </xf>
    <xf numFmtId="0" fontId="25" fillId="0" borderId="56" xfId="0" applyFont="1" applyFill="1" applyBorder="1" applyAlignment="1">
      <alignment vertical="center"/>
    </xf>
    <xf numFmtId="0" fontId="25" fillId="0" borderId="50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/>
    </xf>
    <xf numFmtId="0" fontId="37" fillId="0" borderId="14" xfId="0" applyFont="1" applyFill="1" applyBorder="1" applyAlignment="1">
      <alignment horizontal="right" vertical="center"/>
    </xf>
    <xf numFmtId="49" fontId="25" fillId="0" borderId="48" xfId="0" applyNumberFormat="1" applyFont="1" applyFill="1" applyBorder="1" applyAlignment="1">
      <alignment vertical="center"/>
    </xf>
    <xf numFmtId="0" fontId="25" fillId="0" borderId="57" xfId="0" applyFont="1" applyFill="1" applyBorder="1" applyAlignment="1">
      <alignment vertical="center"/>
    </xf>
    <xf numFmtId="0" fontId="25" fillId="0" borderId="54" xfId="0" applyFont="1" applyFill="1" applyBorder="1" applyAlignment="1">
      <alignment horizontal="center" vertical="center"/>
    </xf>
    <xf numFmtId="49" fontId="25" fillId="0" borderId="55" xfId="0" applyNumberFormat="1" applyFont="1" applyFill="1" applyBorder="1" applyAlignment="1">
      <alignment vertical="center"/>
    </xf>
    <xf numFmtId="49" fontId="25" fillId="0" borderId="56" xfId="0" applyNumberFormat="1" applyFont="1" applyFill="1" applyBorder="1" applyAlignment="1">
      <alignment vertical="center"/>
    </xf>
    <xf numFmtId="0" fontId="25" fillId="0" borderId="52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49" fontId="25" fillId="0" borderId="57" xfId="0" applyNumberFormat="1" applyFont="1" applyFill="1" applyBorder="1" applyAlignment="1">
      <alignment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50" xfId="0" applyFont="1" applyFill="1" applyBorder="1" applyAlignment="1">
      <alignment vertical="center"/>
    </xf>
    <xf numFmtId="0" fontId="26" fillId="0" borderId="48" xfId="0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vertical="center"/>
    </xf>
    <xf numFmtId="49" fontId="25" fillId="0" borderId="50" xfId="0" applyNumberFormat="1" applyFont="1" applyFill="1" applyBorder="1" applyAlignment="1">
      <alignment vertical="center"/>
    </xf>
    <xf numFmtId="0" fontId="9" fillId="0" borderId="5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5" fillId="0" borderId="72" xfId="0" applyFont="1" applyFill="1" applyBorder="1" applyAlignment="1">
      <alignment horizontal="center" wrapText="1"/>
    </xf>
  </cellXfs>
  <cellStyles count="1">
    <cellStyle name="Κανονικό" xfId="0" builtinId="0"/>
  </cellStyles>
  <dxfs count="21">
    <dxf>
      <font>
        <color rgb="FF000000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  <dxf>
      <font>
        <color rgb="FFDDDDDD"/>
      </font>
      <fill>
        <patternFill patternType="solid">
          <fgColor rgb="FFDDDDDD"/>
          <bgColor rgb="FFDDDDD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defaultColWidth="14.42578125" defaultRowHeight="15" customHeight="1" x14ac:dyDescent="0.2"/>
  <cols>
    <col min="1" max="5" width="19.140625" customWidth="1"/>
    <col min="6" max="26" width="8" customWidth="1"/>
  </cols>
  <sheetData>
    <row r="1" spans="1:26" ht="49.5" customHeight="1" x14ac:dyDescent="0.2">
      <c r="A1" s="1" t="s">
        <v>0</v>
      </c>
      <c r="B1" s="2"/>
      <c r="C1" s="2"/>
      <c r="D1" s="2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6.75" customHeight="1" x14ac:dyDescent="0.2">
      <c r="A2" s="384" t="s">
        <v>1</v>
      </c>
      <c r="B2" s="385"/>
      <c r="C2" s="385"/>
      <c r="D2" s="385"/>
      <c r="E2" s="386"/>
      <c r="F2" s="12"/>
      <c r="G2" s="1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6" customHeight="1" x14ac:dyDescent="0.2">
      <c r="A3" s="21"/>
      <c r="B3" s="24"/>
      <c r="C3" s="24"/>
      <c r="D3" s="24"/>
      <c r="E3" s="26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25" customHeight="1" x14ac:dyDescent="0.2">
      <c r="A4" s="387" t="s">
        <v>3</v>
      </c>
      <c r="B4" s="385"/>
      <c r="C4" s="385"/>
      <c r="D4" s="385"/>
      <c r="E4" s="386"/>
      <c r="F4" s="27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2">
      <c r="A5" s="28" t="s">
        <v>4</v>
      </c>
      <c r="B5" s="30"/>
      <c r="C5" s="30"/>
      <c r="D5" s="31"/>
      <c r="E5" s="32"/>
      <c r="F5" s="34"/>
      <c r="G5" s="3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6.25" customHeight="1" x14ac:dyDescent="0.25">
      <c r="A6" s="388" t="s">
        <v>5</v>
      </c>
      <c r="B6" s="389"/>
      <c r="C6" s="390"/>
      <c r="D6" s="40"/>
      <c r="E6" s="43" t="s">
        <v>6</v>
      </c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">
      <c r="A7" s="45" t="s">
        <v>8</v>
      </c>
      <c r="B7" s="47"/>
      <c r="C7" s="47"/>
      <c r="D7" s="49" t="s">
        <v>10</v>
      </c>
      <c r="E7" s="51" t="str">
        <f>HYPERLINK("http://www.tennisofficial.com/","www.tennisofficial.com")</f>
        <v>www.tennisofficial.com</v>
      </c>
      <c r="F7" s="34"/>
      <c r="G7" s="3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 x14ac:dyDescent="0.3">
      <c r="A8" s="391" t="s">
        <v>13</v>
      </c>
      <c r="B8" s="389"/>
      <c r="C8" s="390"/>
      <c r="D8" s="55"/>
      <c r="E8" s="58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2">
      <c r="A9" s="60" t="s">
        <v>11</v>
      </c>
      <c r="B9" s="61"/>
      <c r="C9" s="63" t="s">
        <v>12</v>
      </c>
      <c r="D9" s="63" t="s">
        <v>14</v>
      </c>
      <c r="E9" s="64" t="s">
        <v>19</v>
      </c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66" t="s">
        <v>20</v>
      </c>
      <c r="B10" s="67"/>
      <c r="C10" s="66" t="s">
        <v>22</v>
      </c>
      <c r="D10" s="66" t="s">
        <v>23</v>
      </c>
      <c r="E10" s="66" t="s">
        <v>24</v>
      </c>
      <c r="F10" s="68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69" t="s">
        <v>25</v>
      </c>
      <c r="B11" s="61"/>
      <c r="C11" s="73"/>
      <c r="D11" s="73"/>
      <c r="E11" s="75"/>
      <c r="F11" s="76"/>
      <c r="G11" s="76"/>
    </row>
    <row r="12" spans="1:26" ht="12.75" customHeight="1" x14ac:dyDescent="0.2">
      <c r="A12" s="78" t="s">
        <v>26</v>
      </c>
      <c r="B12" s="68"/>
      <c r="C12" s="4"/>
      <c r="D12" s="80"/>
      <c r="E12" s="82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7.5" customHeight="1" x14ac:dyDescent="0.2">
      <c r="A13" s="84"/>
      <c r="B13" s="76"/>
      <c r="C13" s="76"/>
      <c r="D13" s="76"/>
      <c r="E13" s="85"/>
      <c r="F13" s="76"/>
      <c r="G13" s="76"/>
    </row>
    <row r="14" spans="1:26" ht="107.25" customHeight="1" x14ac:dyDescent="0.2">
      <c r="A14" s="76"/>
      <c r="B14" s="76"/>
      <c r="C14" s="76"/>
      <c r="D14" s="76"/>
      <c r="E14" s="85"/>
      <c r="F14" s="76"/>
      <c r="G14" s="76"/>
    </row>
    <row r="15" spans="1:26" ht="12.75" customHeight="1" x14ac:dyDescent="0.2">
      <c r="A15" s="87" t="s">
        <v>27</v>
      </c>
      <c r="B15" s="87"/>
      <c r="C15" s="87"/>
      <c r="D15" s="87"/>
      <c r="E15" s="85"/>
      <c r="F15" s="76"/>
      <c r="G15" s="76"/>
    </row>
    <row r="16" spans="1:26" ht="12.75" customHeight="1" x14ac:dyDescent="0.2">
      <c r="A16" s="87" t="s">
        <v>29</v>
      </c>
      <c r="B16" s="87"/>
      <c r="C16" s="87"/>
      <c r="D16" s="87"/>
      <c r="E16" s="87"/>
      <c r="F16" s="76"/>
      <c r="G16" s="76"/>
    </row>
    <row r="17" spans="1:7" ht="12.75" customHeight="1" x14ac:dyDescent="0.2">
      <c r="A17" s="89" t="s">
        <v>30</v>
      </c>
      <c r="B17" s="92" t="str">
        <f>HYPERLINK("mailto:anders.wennberg@itftennis.com","anders.wennberg@itftennis.com")</f>
        <v>anders.wennberg@itftennis.com</v>
      </c>
      <c r="C17" s="92"/>
      <c r="D17" s="92"/>
      <c r="E17" s="85"/>
      <c r="F17" s="76"/>
      <c r="G17" s="76"/>
    </row>
    <row r="18" spans="1:7" ht="12.75" customHeight="1" x14ac:dyDescent="0.2">
      <c r="A18" s="76"/>
      <c r="B18" s="76"/>
      <c r="C18" s="76"/>
      <c r="D18" s="76"/>
      <c r="E18" s="85"/>
      <c r="F18" s="76"/>
      <c r="G18" s="76"/>
    </row>
    <row r="19" spans="1:7" ht="12.75" customHeight="1" x14ac:dyDescent="0.2">
      <c r="A19" s="11"/>
      <c r="B19" s="11"/>
      <c r="C19" s="11"/>
      <c r="D19" s="11"/>
      <c r="E19" s="11"/>
      <c r="F19" s="11"/>
      <c r="G19" s="11"/>
    </row>
    <row r="20" spans="1:7" ht="12.75" customHeight="1" x14ac:dyDescent="0.2">
      <c r="A20" s="11"/>
      <c r="B20" s="11"/>
      <c r="C20" s="11"/>
      <c r="D20" s="11"/>
      <c r="E20" s="11"/>
      <c r="F20" s="11"/>
      <c r="G20" s="11"/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2:E2"/>
    <mergeCell ref="A4:E4"/>
    <mergeCell ref="A6:C6"/>
    <mergeCell ref="A8:C8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</sheetPr>
  <dimension ref="A1:Z1000"/>
  <sheetViews>
    <sheetView showGridLines="0"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 x14ac:dyDescent="0.2"/>
  <cols>
    <col min="1" max="1" width="3.85546875" customWidth="1"/>
    <col min="2" max="2" width="19.42578125" customWidth="1"/>
    <col min="3" max="3" width="16.5703125" customWidth="1"/>
    <col min="4" max="4" width="17.140625" customWidth="1"/>
    <col min="5" max="5" width="13.85546875" customWidth="1"/>
    <col min="6" max="6" width="8.140625" customWidth="1"/>
    <col min="7" max="10" width="8.5703125" hidden="1" customWidth="1"/>
    <col min="11" max="11" width="7.7109375" hidden="1" customWidth="1"/>
    <col min="12" max="14" width="6.85546875" hidden="1" customWidth="1"/>
    <col min="15" max="15" width="0.28515625" hidden="1" customWidth="1"/>
    <col min="16" max="16" width="8.5703125" customWidth="1"/>
    <col min="17" max="17" width="6.85546875" hidden="1" customWidth="1"/>
    <col min="18" max="18" width="27" customWidth="1"/>
    <col min="19" max="19" width="8" customWidth="1"/>
    <col min="20" max="20" width="8.28515625" hidden="1" customWidth="1"/>
    <col min="21" max="21" width="8" hidden="1" customWidth="1"/>
    <col min="22" max="26" width="8" customWidth="1"/>
  </cols>
  <sheetData>
    <row r="1" spans="1:26" ht="26.25" customHeight="1" x14ac:dyDescent="0.3">
      <c r="A1" s="392" t="str">
        <f>'Week SetUp35'!$A$6</f>
        <v>Ζ΄ ΕΝΩΣΗ και Επιτροπή Βετεράνων Κρήτης</v>
      </c>
      <c r="B1" s="393"/>
      <c r="C1" s="393"/>
      <c r="D1" s="393"/>
      <c r="E1" s="394"/>
      <c r="F1" s="6"/>
      <c r="G1" s="7"/>
      <c r="H1" s="8"/>
      <c r="I1" s="9"/>
      <c r="J1" s="9"/>
      <c r="K1" s="9"/>
      <c r="L1" s="9"/>
      <c r="M1" s="9"/>
      <c r="N1" s="9"/>
      <c r="O1" s="9"/>
      <c r="P1" s="9"/>
      <c r="Q1" s="9"/>
      <c r="R1" s="10"/>
      <c r="S1" s="11"/>
      <c r="T1" s="11"/>
      <c r="U1" s="11"/>
    </row>
    <row r="2" spans="1:26" ht="13.5" customHeight="1" x14ac:dyDescent="0.2">
      <c r="A2" s="395" t="str">
        <f>'Week SetUp35'!$A$8</f>
        <v>3ο Παγκρήτιο Βετεράνων B1 2019</v>
      </c>
      <c r="B2" s="396"/>
      <c r="C2" s="13"/>
      <c r="D2" s="14"/>
      <c r="E2" s="15"/>
      <c r="F2" s="16"/>
      <c r="G2" s="16"/>
      <c r="H2" s="16"/>
      <c r="I2" s="16"/>
      <c r="J2" s="18"/>
      <c r="K2" s="20"/>
      <c r="L2" s="20"/>
      <c r="M2" s="20"/>
      <c r="N2" s="20"/>
      <c r="O2" s="22"/>
      <c r="P2" s="16"/>
      <c r="Q2" s="16"/>
      <c r="R2" s="23"/>
      <c r="S2" s="11"/>
      <c r="T2" s="11"/>
      <c r="U2" s="11"/>
    </row>
    <row r="3" spans="1:26" ht="13.5" customHeight="1" x14ac:dyDescent="0.2">
      <c r="A3" s="397" t="s">
        <v>2</v>
      </c>
      <c r="B3" s="385"/>
      <c r="C3" s="386"/>
      <c r="D3" s="25"/>
      <c r="E3" s="29"/>
      <c r="F3" s="29"/>
      <c r="G3" s="29"/>
      <c r="H3" s="33"/>
      <c r="I3" s="35"/>
      <c r="J3" s="38"/>
      <c r="K3" s="39"/>
      <c r="L3" s="41"/>
      <c r="M3" s="41"/>
      <c r="N3" s="42"/>
      <c r="O3" s="39" t="s">
        <v>7</v>
      </c>
      <c r="P3" s="29"/>
      <c r="Q3" s="29"/>
      <c r="R3" s="29"/>
      <c r="S3" s="44"/>
      <c r="T3" s="46" t="s">
        <v>9</v>
      </c>
      <c r="U3" s="48" t="e">
        <f>YEAR($A$5)-18</f>
        <v>#VALUE!</v>
      </c>
      <c r="V3" s="5"/>
      <c r="W3" s="5"/>
      <c r="X3" s="5"/>
      <c r="Y3" s="5"/>
      <c r="Z3" s="5"/>
    </row>
    <row r="4" spans="1:26" ht="12.75" customHeight="1" x14ac:dyDescent="0.2">
      <c r="A4" s="50" t="s">
        <v>11</v>
      </c>
      <c r="B4" s="50"/>
      <c r="C4" s="52" t="s">
        <v>12</v>
      </c>
      <c r="D4" s="53" t="s">
        <v>14</v>
      </c>
      <c r="E4" s="54" t="s">
        <v>15</v>
      </c>
      <c r="F4" s="54"/>
      <c r="G4" s="54" t="s">
        <v>16</v>
      </c>
      <c r="H4" s="56"/>
      <c r="I4" s="57"/>
      <c r="J4" s="59" t="s">
        <v>17</v>
      </c>
      <c r="K4" s="25"/>
      <c r="L4" s="62"/>
      <c r="M4" s="62"/>
      <c r="N4" s="38"/>
      <c r="O4" s="25"/>
      <c r="P4" s="54"/>
      <c r="Q4" s="54"/>
      <c r="R4" s="54" t="s">
        <v>18</v>
      </c>
      <c r="S4" s="65"/>
      <c r="T4" s="46" t="s">
        <v>21</v>
      </c>
      <c r="U4" s="48" t="e">
        <f>YEAR($A$5)-13</f>
        <v>#VALUE!</v>
      </c>
      <c r="V4" s="5"/>
      <c r="W4" s="5"/>
      <c r="X4" s="5"/>
      <c r="Y4" s="5"/>
      <c r="Z4" s="5"/>
    </row>
    <row r="5" spans="1:26" ht="13.5" customHeight="1" x14ac:dyDescent="0.2">
      <c r="A5" s="398" t="str">
        <f>'Week SetUp35'!$A$10</f>
        <v>19-21/7/2019</v>
      </c>
      <c r="B5" s="396"/>
      <c r="C5" s="70" t="str">
        <f>'Week SetUp35'!$C$10</f>
        <v>ΛΙΒΙΚΟΣ ΙΕΡΑΠΕΤΡΑΣ</v>
      </c>
      <c r="D5" s="71" t="str">
        <f>'Week SetUp35'!$D$10</f>
        <v>ΙΕΡΑΠΕΤΡΑ</v>
      </c>
      <c r="E5" s="71" t="str">
        <f>'Week SetUp35'!A12</f>
        <v>ΑΝΔΡΩΝ 35+</v>
      </c>
      <c r="F5" s="71"/>
      <c r="G5" s="71" t="str">
        <f>'Week SetUp35'!$A$12</f>
        <v>ΑΝΔΡΩΝ 35+</v>
      </c>
      <c r="H5" s="71"/>
      <c r="I5" s="72"/>
      <c r="J5" s="74" t="str">
        <f>'Week SetUp35'!$E$10</f>
        <v>Ταβλαδάκη Ντέπυ</v>
      </c>
      <c r="K5" s="77"/>
      <c r="L5" s="79"/>
      <c r="M5" s="79"/>
      <c r="N5" s="74"/>
      <c r="O5" s="77"/>
      <c r="P5" s="81"/>
      <c r="Q5" s="71"/>
      <c r="R5" s="83" t="str">
        <f>'Week SetUp35'!E10</f>
        <v>Ταβλαδάκη Ντέπυ</v>
      </c>
      <c r="S5" s="5"/>
      <c r="T5" s="5"/>
      <c r="U5" s="86"/>
      <c r="V5" s="5"/>
      <c r="W5" s="5"/>
      <c r="X5" s="5"/>
      <c r="Y5" s="5"/>
      <c r="Z5" s="5"/>
    </row>
    <row r="6" spans="1:26" ht="30" customHeight="1" x14ac:dyDescent="0.2">
      <c r="A6" s="88" t="s">
        <v>28</v>
      </c>
      <c r="B6" s="91" t="s">
        <v>31</v>
      </c>
      <c r="C6" s="91" t="s">
        <v>32</v>
      </c>
      <c r="D6" s="91" t="s">
        <v>14</v>
      </c>
      <c r="E6" s="91" t="s">
        <v>33</v>
      </c>
      <c r="F6" s="91" t="s">
        <v>34</v>
      </c>
      <c r="G6" s="95" t="s">
        <v>35</v>
      </c>
      <c r="H6" s="96" t="s">
        <v>36</v>
      </c>
      <c r="I6" s="97" t="s">
        <v>37</v>
      </c>
      <c r="J6" s="99" t="s">
        <v>38</v>
      </c>
      <c r="K6" s="107"/>
      <c r="L6" s="109" t="s">
        <v>40</v>
      </c>
      <c r="M6" s="110" t="s">
        <v>41</v>
      </c>
      <c r="N6" s="109"/>
      <c r="O6" s="112" t="s">
        <v>42</v>
      </c>
      <c r="P6" s="113" t="s">
        <v>43</v>
      </c>
      <c r="Q6" s="114" t="s">
        <v>44</v>
      </c>
      <c r="R6" s="95" t="s">
        <v>46</v>
      </c>
      <c r="S6" s="116"/>
      <c r="T6" s="11"/>
      <c r="U6" s="11"/>
    </row>
    <row r="7" spans="1:26" ht="18.75" customHeight="1" x14ac:dyDescent="0.2">
      <c r="A7" s="118">
        <v>1</v>
      </c>
      <c r="B7" s="120" t="s">
        <v>47</v>
      </c>
      <c r="C7" s="121" t="s">
        <v>48</v>
      </c>
      <c r="D7" s="121" t="s">
        <v>49</v>
      </c>
      <c r="E7" s="123">
        <v>6978773023</v>
      </c>
      <c r="F7" s="123">
        <v>1978</v>
      </c>
      <c r="G7" s="125"/>
      <c r="H7" s="127"/>
      <c r="I7" s="127"/>
      <c r="J7" s="127"/>
      <c r="K7" s="129"/>
      <c r="L7" s="127"/>
      <c r="M7" s="129"/>
      <c r="N7" s="127"/>
      <c r="O7" s="131"/>
      <c r="P7" s="133">
        <v>460</v>
      </c>
      <c r="Q7" s="136"/>
      <c r="R7" s="138"/>
      <c r="S7" s="5"/>
      <c r="T7" s="5"/>
      <c r="U7" s="5"/>
      <c r="V7" s="140"/>
      <c r="W7" s="140"/>
      <c r="X7" s="140"/>
      <c r="Y7" s="140"/>
      <c r="Z7" s="140"/>
    </row>
    <row r="8" spans="1:26" ht="18.75" customHeight="1" x14ac:dyDescent="0.2">
      <c r="A8" s="118">
        <v>2</v>
      </c>
      <c r="B8" s="142" t="s">
        <v>57</v>
      </c>
      <c r="C8" s="144" t="s">
        <v>58</v>
      </c>
      <c r="D8" s="144" t="s">
        <v>59</v>
      </c>
      <c r="E8" s="146">
        <v>6979228920</v>
      </c>
      <c r="F8" s="146">
        <v>1973</v>
      </c>
      <c r="G8" s="125"/>
      <c r="H8" s="127"/>
      <c r="I8" s="127"/>
      <c r="J8" s="127"/>
      <c r="K8" s="129"/>
      <c r="L8" s="150"/>
      <c r="M8" s="152"/>
      <c r="N8" s="150"/>
      <c r="O8" s="131"/>
      <c r="P8" s="133">
        <v>280</v>
      </c>
      <c r="Q8" s="136"/>
      <c r="R8" s="138"/>
      <c r="S8" s="5"/>
      <c r="T8" s="5"/>
      <c r="U8" s="5"/>
      <c r="V8" s="140"/>
      <c r="W8" s="140"/>
      <c r="X8" s="140"/>
      <c r="Y8" s="140"/>
      <c r="Z8" s="140"/>
    </row>
    <row r="9" spans="1:26" ht="18.75" customHeight="1" x14ac:dyDescent="0.2">
      <c r="A9" s="118">
        <v>3</v>
      </c>
      <c r="B9" s="142" t="s">
        <v>60</v>
      </c>
      <c r="C9" s="144" t="s">
        <v>61</v>
      </c>
      <c r="D9" s="144" t="s">
        <v>62</v>
      </c>
      <c r="E9" s="146">
        <v>6947919848</v>
      </c>
      <c r="F9" s="146">
        <v>1976</v>
      </c>
      <c r="G9" s="125"/>
      <c r="H9" s="127"/>
      <c r="I9" s="127"/>
      <c r="J9" s="127"/>
      <c r="K9" s="129"/>
      <c r="L9" s="127"/>
      <c r="M9" s="129"/>
      <c r="N9" s="127"/>
      <c r="O9" s="131"/>
      <c r="P9" s="133">
        <v>240</v>
      </c>
      <c r="Q9" s="136"/>
      <c r="R9" s="138"/>
      <c r="S9" s="5"/>
      <c r="T9" s="5"/>
      <c r="U9" s="5"/>
      <c r="V9" s="140"/>
      <c r="W9" s="140"/>
      <c r="X9" s="140"/>
      <c r="Y9" s="140"/>
      <c r="Z9" s="140"/>
    </row>
    <row r="10" spans="1:26" ht="18.75" customHeight="1" x14ac:dyDescent="0.2">
      <c r="A10" s="118">
        <v>4</v>
      </c>
      <c r="B10" s="142" t="s">
        <v>63</v>
      </c>
      <c r="C10" s="144" t="s">
        <v>64</v>
      </c>
      <c r="D10" s="144" t="s">
        <v>62</v>
      </c>
      <c r="E10" s="146">
        <v>6947563401</v>
      </c>
      <c r="F10" s="146">
        <v>1969</v>
      </c>
      <c r="G10" s="125"/>
      <c r="H10" s="127"/>
      <c r="I10" s="127"/>
      <c r="J10" s="127"/>
      <c r="K10" s="129"/>
      <c r="L10" s="127"/>
      <c r="M10" s="129"/>
      <c r="N10" s="127"/>
      <c r="O10" s="131"/>
      <c r="P10" s="133">
        <v>230</v>
      </c>
      <c r="Q10" s="155"/>
      <c r="R10" s="138"/>
      <c r="S10" s="5"/>
      <c r="T10" s="5"/>
      <c r="U10" s="5"/>
      <c r="V10" s="140"/>
      <c r="W10" s="140"/>
      <c r="X10" s="140"/>
      <c r="Y10" s="140"/>
      <c r="Z10" s="140"/>
    </row>
    <row r="11" spans="1:26" ht="18.75" customHeight="1" x14ac:dyDescent="0.2">
      <c r="A11" s="118">
        <v>5</v>
      </c>
      <c r="B11" s="142" t="s">
        <v>66</v>
      </c>
      <c r="C11" s="144" t="s">
        <v>67</v>
      </c>
      <c r="D11" s="144" t="s">
        <v>68</v>
      </c>
      <c r="E11" s="146">
        <v>6981313507</v>
      </c>
      <c r="F11" s="146">
        <v>1973</v>
      </c>
      <c r="G11" s="125"/>
      <c r="H11" s="127"/>
      <c r="I11" s="127"/>
      <c r="J11" s="127"/>
      <c r="K11" s="129"/>
      <c r="L11" s="150"/>
      <c r="M11" s="152"/>
      <c r="N11" s="150"/>
      <c r="O11" s="131"/>
      <c r="P11" s="133">
        <v>175</v>
      </c>
      <c r="Q11" s="136"/>
      <c r="R11" s="138"/>
      <c r="S11" s="5"/>
      <c r="T11" s="5"/>
      <c r="U11" s="5"/>
      <c r="V11" s="140"/>
      <c r="W11" s="140"/>
      <c r="X11" s="140"/>
      <c r="Y11" s="140"/>
      <c r="Z11" s="140"/>
    </row>
    <row r="12" spans="1:26" ht="18.75" customHeight="1" x14ac:dyDescent="0.2">
      <c r="A12" s="118">
        <v>6</v>
      </c>
      <c r="B12" s="142" t="s">
        <v>69</v>
      </c>
      <c r="C12" s="144" t="s">
        <v>70</v>
      </c>
      <c r="D12" s="144" t="s">
        <v>71</v>
      </c>
      <c r="E12" s="157">
        <v>6932908329</v>
      </c>
      <c r="F12" s="146">
        <v>1976</v>
      </c>
      <c r="G12" s="159"/>
      <c r="H12" s="161"/>
      <c r="I12" s="161"/>
      <c r="J12" s="161"/>
      <c r="K12" s="162"/>
      <c r="L12" s="163"/>
      <c r="M12" s="165"/>
      <c r="N12" s="163"/>
      <c r="O12" s="168"/>
      <c r="P12" s="133">
        <v>150</v>
      </c>
      <c r="Q12" s="155"/>
      <c r="R12" s="138"/>
      <c r="S12" s="5"/>
      <c r="T12" s="5"/>
      <c r="U12" s="5"/>
      <c r="V12" s="140"/>
      <c r="W12" s="140"/>
      <c r="X12" s="140"/>
      <c r="Y12" s="140"/>
      <c r="Z12" s="140"/>
    </row>
    <row r="13" spans="1:26" ht="18.75" customHeight="1" x14ac:dyDescent="0.2">
      <c r="A13" s="118">
        <v>7</v>
      </c>
      <c r="B13" s="142" t="s">
        <v>88</v>
      </c>
      <c r="C13" s="144" t="s">
        <v>89</v>
      </c>
      <c r="D13" s="144" t="s">
        <v>90</v>
      </c>
      <c r="E13" s="157">
        <v>6945588063</v>
      </c>
      <c r="F13" s="146">
        <v>1981</v>
      </c>
      <c r="G13" s="169"/>
      <c r="H13" s="170"/>
      <c r="I13" s="170"/>
      <c r="J13" s="170"/>
      <c r="K13" s="172"/>
      <c r="L13" s="173"/>
      <c r="M13" s="174"/>
      <c r="N13" s="173"/>
      <c r="O13" s="131"/>
      <c r="P13" s="133">
        <v>150</v>
      </c>
      <c r="Q13" s="155"/>
      <c r="R13" s="138"/>
      <c r="S13" s="5"/>
      <c r="T13" s="5"/>
      <c r="U13" s="5"/>
      <c r="V13" s="140"/>
      <c r="W13" s="140"/>
      <c r="X13" s="140"/>
      <c r="Y13" s="140"/>
      <c r="Z13" s="140"/>
    </row>
    <row r="14" spans="1:26" ht="18.75" customHeight="1" x14ac:dyDescent="0.2">
      <c r="A14" s="118">
        <v>8</v>
      </c>
      <c r="B14" s="142" t="s">
        <v>93</v>
      </c>
      <c r="C14" s="144" t="s">
        <v>48</v>
      </c>
      <c r="D14" s="144" t="s">
        <v>62</v>
      </c>
      <c r="E14" s="146">
        <v>6948833193</v>
      </c>
      <c r="F14" s="146">
        <v>1971</v>
      </c>
      <c r="G14" s="125"/>
      <c r="H14" s="127"/>
      <c r="I14" s="127"/>
      <c r="J14" s="127"/>
      <c r="K14" s="129"/>
      <c r="L14" s="150"/>
      <c r="M14" s="152"/>
      <c r="N14" s="150"/>
      <c r="O14" s="131"/>
      <c r="P14" s="133">
        <v>140</v>
      </c>
      <c r="Q14" s="155"/>
      <c r="R14" s="138"/>
      <c r="S14" s="5"/>
      <c r="T14" s="5"/>
      <c r="U14" s="5"/>
      <c r="V14" s="140"/>
      <c r="W14" s="140"/>
      <c r="X14" s="140"/>
      <c r="Y14" s="140"/>
      <c r="Z14" s="140"/>
    </row>
    <row r="15" spans="1:26" ht="18.75" customHeight="1" x14ac:dyDescent="0.2">
      <c r="A15" s="118">
        <v>9</v>
      </c>
      <c r="B15" s="177" t="s">
        <v>95</v>
      </c>
      <c r="C15" s="178" t="s">
        <v>96</v>
      </c>
      <c r="D15" s="178" t="s">
        <v>98</v>
      </c>
      <c r="E15" s="180">
        <v>6977276069</v>
      </c>
      <c r="F15" s="180">
        <v>1977</v>
      </c>
      <c r="G15" s="182"/>
      <c r="H15" s="185"/>
      <c r="I15" s="185"/>
      <c r="J15" s="185"/>
      <c r="K15" s="186"/>
      <c r="L15" s="185"/>
      <c r="M15" s="186"/>
      <c r="N15" s="185"/>
      <c r="O15" s="187"/>
      <c r="P15" s="188">
        <v>130</v>
      </c>
      <c r="Q15" s="155"/>
      <c r="R15" s="138"/>
      <c r="S15" s="5"/>
      <c r="T15" s="5"/>
      <c r="U15" s="5"/>
      <c r="V15" s="140"/>
      <c r="W15" s="140"/>
      <c r="X15" s="140"/>
      <c r="Y15" s="140"/>
      <c r="Z15" s="140"/>
    </row>
    <row r="16" spans="1:26" ht="18.75" customHeight="1" x14ac:dyDescent="0.2">
      <c r="A16" s="118">
        <v>10</v>
      </c>
      <c r="B16" s="177" t="s">
        <v>104</v>
      </c>
      <c r="C16" s="178" t="s">
        <v>105</v>
      </c>
      <c r="D16" s="178" t="s">
        <v>106</v>
      </c>
      <c r="E16" s="180">
        <v>6944591212</v>
      </c>
      <c r="F16" s="180">
        <v>1976</v>
      </c>
      <c r="G16" s="182"/>
      <c r="H16" s="185"/>
      <c r="I16" s="185"/>
      <c r="J16" s="185"/>
      <c r="K16" s="186"/>
      <c r="L16" s="189"/>
      <c r="M16" s="190"/>
      <c r="N16" s="189"/>
      <c r="O16" s="187"/>
      <c r="P16" s="188">
        <v>100</v>
      </c>
      <c r="Q16" s="155"/>
      <c r="R16" s="138"/>
      <c r="S16" s="5"/>
      <c r="T16" s="5"/>
      <c r="U16" s="5"/>
      <c r="V16" s="140"/>
      <c r="W16" s="140"/>
      <c r="X16" s="140"/>
      <c r="Y16" s="140"/>
      <c r="Z16" s="140"/>
    </row>
    <row r="17" spans="1:26" ht="18.75" customHeight="1" x14ac:dyDescent="0.2">
      <c r="A17" s="118">
        <v>11</v>
      </c>
      <c r="B17" s="177" t="s">
        <v>107</v>
      </c>
      <c r="C17" s="178" t="s">
        <v>84</v>
      </c>
      <c r="D17" s="178" t="s">
        <v>108</v>
      </c>
      <c r="E17" s="191">
        <v>6945896957</v>
      </c>
      <c r="F17" s="180">
        <v>1980</v>
      </c>
      <c r="G17" s="193"/>
      <c r="H17" s="138"/>
      <c r="I17" s="138"/>
      <c r="J17" s="138"/>
      <c r="K17" s="194"/>
      <c r="L17" s="195"/>
      <c r="M17" s="197"/>
      <c r="N17" s="195"/>
      <c r="O17" s="198"/>
      <c r="P17" s="188">
        <v>100</v>
      </c>
      <c r="Q17" s="136"/>
      <c r="R17" s="138"/>
      <c r="S17" s="5"/>
      <c r="T17" s="5"/>
      <c r="U17" s="5"/>
      <c r="V17" s="140"/>
      <c r="W17" s="140"/>
      <c r="X17" s="140"/>
      <c r="Y17" s="140"/>
      <c r="Z17" s="140"/>
    </row>
    <row r="18" spans="1:26" ht="18.75" customHeight="1" x14ac:dyDescent="0.2">
      <c r="A18" s="118">
        <v>12</v>
      </c>
      <c r="B18" s="177" t="s">
        <v>112</v>
      </c>
      <c r="C18" s="178" t="s">
        <v>113</v>
      </c>
      <c r="D18" s="178" t="s">
        <v>111</v>
      </c>
      <c r="E18" s="180">
        <v>6937943025</v>
      </c>
      <c r="F18" s="180">
        <v>1976</v>
      </c>
      <c r="G18" s="182"/>
      <c r="H18" s="185"/>
      <c r="I18" s="185"/>
      <c r="J18" s="185"/>
      <c r="K18" s="186"/>
      <c r="L18" s="185"/>
      <c r="M18" s="186"/>
      <c r="N18" s="185"/>
      <c r="O18" s="187"/>
      <c r="P18" s="188">
        <v>85</v>
      </c>
      <c r="Q18" s="136"/>
      <c r="R18" s="138"/>
      <c r="S18" s="5"/>
      <c r="T18" s="5"/>
      <c r="U18" s="5"/>
      <c r="V18" s="140"/>
      <c r="W18" s="140"/>
      <c r="X18" s="140"/>
      <c r="Y18" s="140"/>
      <c r="Z18" s="140"/>
    </row>
    <row r="19" spans="1:26" ht="18.75" customHeight="1" x14ac:dyDescent="0.2">
      <c r="A19" s="118">
        <v>13</v>
      </c>
      <c r="B19" s="177" t="s">
        <v>116</v>
      </c>
      <c r="C19" s="178" t="s">
        <v>89</v>
      </c>
      <c r="D19" s="178" t="s">
        <v>117</v>
      </c>
      <c r="E19" s="191">
        <v>6973984825</v>
      </c>
      <c r="F19" s="180">
        <v>1980</v>
      </c>
      <c r="G19" s="199"/>
      <c r="H19" s="200"/>
      <c r="I19" s="200"/>
      <c r="J19" s="200"/>
      <c r="K19" s="201"/>
      <c r="L19" s="202"/>
      <c r="M19" s="203"/>
      <c r="N19" s="202"/>
      <c r="O19" s="187"/>
      <c r="P19" s="188">
        <v>85</v>
      </c>
      <c r="Q19" s="136"/>
      <c r="R19" s="138"/>
      <c r="S19" s="5"/>
      <c r="T19" s="5"/>
      <c r="U19" s="5"/>
      <c r="V19" s="140"/>
      <c r="W19" s="140"/>
      <c r="X19" s="140"/>
      <c r="Y19" s="140"/>
      <c r="Z19" s="140"/>
    </row>
    <row r="20" spans="1:26" ht="18.75" customHeight="1" x14ac:dyDescent="0.2">
      <c r="A20" s="118">
        <v>14</v>
      </c>
      <c r="B20" s="177" t="s">
        <v>122</v>
      </c>
      <c r="C20" s="178" t="s">
        <v>124</v>
      </c>
      <c r="D20" s="178" t="s">
        <v>125</v>
      </c>
      <c r="E20" s="191">
        <v>6931177752</v>
      </c>
      <c r="F20" s="180">
        <v>1979</v>
      </c>
      <c r="G20" s="199"/>
      <c r="H20" s="200"/>
      <c r="I20" s="200"/>
      <c r="J20" s="200"/>
      <c r="K20" s="201"/>
      <c r="L20" s="202"/>
      <c r="M20" s="203"/>
      <c r="N20" s="202"/>
      <c r="O20" s="187"/>
      <c r="P20" s="188">
        <v>45</v>
      </c>
      <c r="Q20" s="136"/>
      <c r="R20" s="138"/>
      <c r="S20" s="5"/>
      <c r="T20" s="5"/>
      <c r="U20" s="5"/>
      <c r="V20" s="140"/>
      <c r="W20" s="140"/>
      <c r="X20" s="140"/>
      <c r="Y20" s="140"/>
      <c r="Z20" s="140"/>
    </row>
    <row r="21" spans="1:26" ht="18.75" customHeight="1" x14ac:dyDescent="0.2">
      <c r="A21" s="118">
        <v>15</v>
      </c>
      <c r="B21" s="177" t="s">
        <v>126</v>
      </c>
      <c r="C21" s="178" t="s">
        <v>128</v>
      </c>
      <c r="D21" s="178" t="s">
        <v>85</v>
      </c>
      <c r="E21" s="180">
        <v>6974484163</v>
      </c>
      <c r="F21" s="180">
        <v>1984</v>
      </c>
      <c r="G21" s="199"/>
      <c r="H21" s="200"/>
      <c r="I21" s="200"/>
      <c r="J21" s="200"/>
      <c r="K21" s="201"/>
      <c r="L21" s="200"/>
      <c r="M21" s="201"/>
      <c r="N21" s="200"/>
      <c r="O21" s="187"/>
      <c r="P21" s="188">
        <v>45</v>
      </c>
      <c r="Q21" s="136"/>
      <c r="R21" s="138"/>
      <c r="S21" s="5"/>
      <c r="T21" s="5"/>
      <c r="U21" s="5"/>
      <c r="V21" s="140"/>
      <c r="W21" s="140"/>
      <c r="X21" s="140"/>
      <c r="Y21" s="140"/>
      <c r="Z21" s="140"/>
    </row>
    <row r="22" spans="1:26" ht="18.75" customHeight="1" x14ac:dyDescent="0.2">
      <c r="A22" s="118">
        <v>16</v>
      </c>
      <c r="B22" s="177" t="s">
        <v>130</v>
      </c>
      <c r="C22" s="178" t="s">
        <v>48</v>
      </c>
      <c r="D22" s="178" t="s">
        <v>59</v>
      </c>
      <c r="E22" s="180">
        <v>6978440485</v>
      </c>
      <c r="F22" s="180">
        <v>1980</v>
      </c>
      <c r="G22" s="182"/>
      <c r="H22" s="185"/>
      <c r="I22" s="185"/>
      <c r="J22" s="185"/>
      <c r="K22" s="186"/>
      <c r="L22" s="185"/>
      <c r="M22" s="186"/>
      <c r="N22" s="185"/>
      <c r="O22" s="187"/>
      <c r="P22" s="188">
        <v>40</v>
      </c>
      <c r="Q22" s="155"/>
      <c r="R22" s="138"/>
      <c r="S22" s="5"/>
      <c r="T22" s="5"/>
      <c r="U22" s="5"/>
      <c r="V22" s="140"/>
      <c r="W22" s="140"/>
      <c r="X22" s="140"/>
      <c r="Y22" s="140"/>
      <c r="Z22" s="140"/>
    </row>
    <row r="23" spans="1:26" ht="18.75" customHeight="1" x14ac:dyDescent="0.2">
      <c r="A23" s="118">
        <v>17</v>
      </c>
      <c r="B23" s="177" t="s">
        <v>132</v>
      </c>
      <c r="C23" s="178" t="s">
        <v>135</v>
      </c>
      <c r="D23" s="178" t="s">
        <v>68</v>
      </c>
      <c r="E23" s="180">
        <v>6978481887</v>
      </c>
      <c r="F23" s="180">
        <v>1977</v>
      </c>
      <c r="G23" s="182"/>
      <c r="H23" s="185"/>
      <c r="I23" s="185"/>
      <c r="J23" s="185"/>
      <c r="K23" s="186"/>
      <c r="L23" s="185"/>
      <c r="M23" s="186"/>
      <c r="N23" s="185"/>
      <c r="O23" s="187"/>
      <c r="P23" s="188">
        <v>40</v>
      </c>
      <c r="Q23" s="155"/>
      <c r="R23" s="138"/>
      <c r="S23" s="5"/>
      <c r="T23" s="5"/>
      <c r="U23" s="5"/>
      <c r="V23" s="140"/>
      <c r="W23" s="140"/>
      <c r="X23" s="140"/>
      <c r="Y23" s="140"/>
      <c r="Z23" s="140"/>
    </row>
    <row r="24" spans="1:26" ht="18.75" customHeight="1" x14ac:dyDescent="0.2">
      <c r="A24" s="118">
        <v>18</v>
      </c>
      <c r="B24" s="177" t="s">
        <v>136</v>
      </c>
      <c r="C24" s="178" t="s">
        <v>137</v>
      </c>
      <c r="D24" s="178" t="s">
        <v>138</v>
      </c>
      <c r="E24" s="180">
        <v>6973245171</v>
      </c>
      <c r="F24" s="180">
        <v>1976</v>
      </c>
      <c r="G24" s="182"/>
      <c r="H24" s="185"/>
      <c r="I24" s="185"/>
      <c r="J24" s="185"/>
      <c r="K24" s="186"/>
      <c r="L24" s="185"/>
      <c r="M24" s="186"/>
      <c r="N24" s="185"/>
      <c r="O24" s="187"/>
      <c r="P24" s="188">
        <v>33</v>
      </c>
      <c r="Q24" s="136"/>
      <c r="R24" s="138"/>
      <c r="S24" s="5"/>
      <c r="T24" s="5"/>
      <c r="U24" s="5"/>
      <c r="V24" s="140"/>
      <c r="W24" s="140"/>
      <c r="X24" s="140"/>
      <c r="Y24" s="140"/>
      <c r="Z24" s="140"/>
    </row>
    <row r="25" spans="1:26" ht="18.75" customHeight="1" x14ac:dyDescent="0.2">
      <c r="A25" s="118">
        <v>19</v>
      </c>
      <c r="B25" s="177" t="s">
        <v>141</v>
      </c>
      <c r="C25" s="178" t="s">
        <v>142</v>
      </c>
      <c r="D25" s="178" t="s">
        <v>62</v>
      </c>
      <c r="E25" s="191">
        <v>6945230072</v>
      </c>
      <c r="F25" s="180">
        <v>1976</v>
      </c>
      <c r="G25" s="199"/>
      <c r="H25" s="200"/>
      <c r="I25" s="200"/>
      <c r="J25" s="200"/>
      <c r="K25" s="201"/>
      <c r="L25" s="202"/>
      <c r="M25" s="203"/>
      <c r="N25" s="202"/>
      <c r="O25" s="187"/>
      <c r="P25" s="188">
        <v>10</v>
      </c>
      <c r="Q25" s="136"/>
      <c r="R25" s="138"/>
      <c r="S25" s="5"/>
      <c r="T25" s="5"/>
      <c r="U25" s="5"/>
      <c r="V25" s="140"/>
      <c r="W25" s="140"/>
      <c r="X25" s="140"/>
      <c r="Y25" s="140"/>
      <c r="Z25" s="140"/>
    </row>
    <row r="26" spans="1:26" ht="18.75" customHeight="1" x14ac:dyDescent="0.2">
      <c r="A26" s="118">
        <v>20</v>
      </c>
      <c r="B26" s="177" t="s">
        <v>144</v>
      </c>
      <c r="C26" s="178" t="s">
        <v>145</v>
      </c>
      <c r="D26" s="178" t="s">
        <v>147</v>
      </c>
      <c r="E26" s="191">
        <v>6948574571</v>
      </c>
      <c r="F26" s="180">
        <v>1975</v>
      </c>
      <c r="G26" s="199"/>
      <c r="H26" s="200"/>
      <c r="I26" s="200"/>
      <c r="J26" s="200"/>
      <c r="K26" s="201"/>
      <c r="L26" s="202"/>
      <c r="M26" s="203"/>
      <c r="N26" s="202"/>
      <c r="O26" s="187"/>
      <c r="P26" s="188">
        <v>10</v>
      </c>
      <c r="Q26" s="136"/>
      <c r="R26" s="138"/>
      <c r="S26" s="5"/>
      <c r="T26" s="5"/>
      <c r="U26" s="5"/>
      <c r="V26" s="140"/>
      <c r="W26" s="140"/>
      <c r="X26" s="140"/>
      <c r="Y26" s="140"/>
      <c r="Z26" s="140"/>
    </row>
    <row r="27" spans="1:26" ht="18.75" customHeight="1" x14ac:dyDescent="0.2">
      <c r="A27" s="118">
        <v>21</v>
      </c>
      <c r="B27" s="177" t="s">
        <v>152</v>
      </c>
      <c r="C27" s="178" t="s">
        <v>153</v>
      </c>
      <c r="D27" s="178" t="s">
        <v>154</v>
      </c>
      <c r="E27" s="191">
        <v>6973347338</v>
      </c>
      <c r="F27" s="180">
        <v>1982</v>
      </c>
      <c r="G27" s="199"/>
      <c r="H27" s="200"/>
      <c r="I27" s="200"/>
      <c r="J27" s="200"/>
      <c r="K27" s="201"/>
      <c r="L27" s="202"/>
      <c r="M27" s="203"/>
      <c r="N27" s="202"/>
      <c r="O27" s="187"/>
      <c r="P27" s="188">
        <v>8</v>
      </c>
      <c r="Q27" s="155"/>
      <c r="R27" s="138"/>
      <c r="S27" s="5"/>
      <c r="T27" s="5"/>
      <c r="U27" s="5"/>
      <c r="V27" s="140"/>
      <c r="W27" s="140"/>
      <c r="X27" s="140"/>
      <c r="Y27" s="140"/>
      <c r="Z27" s="140"/>
    </row>
    <row r="28" spans="1:26" ht="18.75" customHeight="1" x14ac:dyDescent="0.2">
      <c r="A28" s="118">
        <v>22</v>
      </c>
      <c r="B28" s="177" t="s">
        <v>132</v>
      </c>
      <c r="C28" s="178" t="s">
        <v>48</v>
      </c>
      <c r="D28" s="178" t="s">
        <v>157</v>
      </c>
      <c r="E28" s="180">
        <v>6906503077</v>
      </c>
      <c r="F28" s="180">
        <v>1984</v>
      </c>
      <c r="G28" s="182"/>
      <c r="H28" s="185"/>
      <c r="I28" s="185"/>
      <c r="J28" s="185"/>
      <c r="K28" s="186"/>
      <c r="L28" s="185"/>
      <c r="M28" s="186"/>
      <c r="N28" s="185"/>
      <c r="O28" s="187"/>
      <c r="P28" s="188">
        <v>5</v>
      </c>
      <c r="Q28" s="155"/>
      <c r="R28" s="138"/>
      <c r="S28" s="5"/>
      <c r="T28" s="5"/>
      <c r="U28" s="5"/>
      <c r="V28" s="140"/>
      <c r="W28" s="140"/>
      <c r="X28" s="140"/>
      <c r="Y28" s="140"/>
      <c r="Z28" s="140"/>
    </row>
    <row r="29" spans="1:26" ht="18.75" customHeight="1" x14ac:dyDescent="0.2">
      <c r="A29" s="118">
        <v>23</v>
      </c>
      <c r="B29" s="177" t="s">
        <v>65</v>
      </c>
      <c r="C29" s="178" t="s">
        <v>89</v>
      </c>
      <c r="D29" s="178" t="s">
        <v>23</v>
      </c>
      <c r="E29" s="180">
        <v>6981311814</v>
      </c>
      <c r="F29" s="180">
        <v>1984</v>
      </c>
      <c r="G29" s="182"/>
      <c r="H29" s="185"/>
      <c r="I29" s="185"/>
      <c r="J29" s="185"/>
      <c r="K29" s="186"/>
      <c r="L29" s="189"/>
      <c r="M29" s="190"/>
      <c r="N29" s="189"/>
      <c r="O29" s="187"/>
      <c r="P29" s="188">
        <v>0</v>
      </c>
      <c r="Q29" s="155"/>
      <c r="R29" s="138"/>
      <c r="S29" s="5"/>
      <c r="T29" s="5"/>
      <c r="U29" s="5"/>
      <c r="V29" s="140"/>
      <c r="W29" s="140"/>
      <c r="X29" s="140"/>
      <c r="Y29" s="140"/>
      <c r="Z29" s="140"/>
    </row>
    <row r="30" spans="1:26" ht="18.75" customHeight="1" x14ac:dyDescent="0.2">
      <c r="A30" s="118">
        <v>24</v>
      </c>
      <c r="B30" s="177" t="s">
        <v>132</v>
      </c>
      <c r="C30" s="178" t="s">
        <v>160</v>
      </c>
      <c r="D30" s="178" t="s">
        <v>161</v>
      </c>
      <c r="E30" s="180">
        <v>6972986395</v>
      </c>
      <c r="F30" s="180">
        <v>1982</v>
      </c>
      <c r="G30" s="182"/>
      <c r="H30" s="185"/>
      <c r="I30" s="185"/>
      <c r="J30" s="185"/>
      <c r="K30" s="186"/>
      <c r="L30" s="189"/>
      <c r="M30" s="190"/>
      <c r="N30" s="189"/>
      <c r="O30" s="187"/>
      <c r="P30" s="188">
        <v>0</v>
      </c>
      <c r="Q30" s="155"/>
      <c r="R30" s="138"/>
      <c r="S30" s="5"/>
      <c r="T30" s="5"/>
      <c r="U30" s="5"/>
      <c r="V30" s="140"/>
      <c r="W30" s="140"/>
      <c r="X30" s="140"/>
      <c r="Y30" s="140"/>
      <c r="Z30" s="140"/>
    </row>
    <row r="31" spans="1:26" ht="18.75" customHeight="1" x14ac:dyDescent="0.2">
      <c r="A31" s="118">
        <v>25</v>
      </c>
      <c r="B31" s="177" t="s">
        <v>162</v>
      </c>
      <c r="C31" s="178" t="s">
        <v>92</v>
      </c>
      <c r="D31" s="178" t="s">
        <v>59</v>
      </c>
      <c r="E31" s="191">
        <v>6946209295</v>
      </c>
      <c r="F31" s="180">
        <v>1983</v>
      </c>
      <c r="G31" s="199"/>
      <c r="H31" s="200"/>
      <c r="I31" s="200"/>
      <c r="J31" s="200"/>
      <c r="K31" s="201"/>
      <c r="L31" s="202"/>
      <c r="M31" s="203"/>
      <c r="N31" s="202"/>
      <c r="O31" s="187"/>
      <c r="P31" s="188">
        <v>0</v>
      </c>
      <c r="Q31" s="155"/>
      <c r="R31" s="138"/>
      <c r="S31" s="5"/>
      <c r="T31" s="5"/>
      <c r="U31" s="5"/>
      <c r="V31" s="140"/>
      <c r="W31" s="140"/>
      <c r="X31" s="140"/>
      <c r="Y31" s="140"/>
      <c r="Z31" s="140"/>
    </row>
    <row r="32" spans="1:26" ht="18.75" customHeight="1" x14ac:dyDescent="0.2">
      <c r="A32" s="118">
        <v>26</v>
      </c>
      <c r="B32" s="177" t="s">
        <v>163</v>
      </c>
      <c r="C32" s="178" t="s">
        <v>92</v>
      </c>
      <c r="D32" s="178" t="s">
        <v>23</v>
      </c>
      <c r="E32" s="191">
        <v>6947801459</v>
      </c>
      <c r="F32" s="180">
        <v>1977</v>
      </c>
      <c r="G32" s="193"/>
      <c r="H32" s="138"/>
      <c r="I32" s="138"/>
      <c r="J32" s="138"/>
      <c r="K32" s="194"/>
      <c r="L32" s="195"/>
      <c r="M32" s="197"/>
      <c r="N32" s="195"/>
      <c r="O32" s="198"/>
      <c r="P32" s="188">
        <v>0</v>
      </c>
      <c r="Q32" s="155"/>
      <c r="R32" s="138"/>
      <c r="S32" s="5"/>
      <c r="T32" s="5"/>
      <c r="U32" s="5"/>
      <c r="V32" s="140"/>
      <c r="W32" s="140"/>
      <c r="X32" s="140"/>
      <c r="Y32" s="140"/>
      <c r="Z32" s="140"/>
    </row>
    <row r="33" spans="1:26" ht="18.75" customHeight="1" x14ac:dyDescent="0.2">
      <c r="A33" s="118">
        <v>27</v>
      </c>
      <c r="B33" s="177" t="s">
        <v>164</v>
      </c>
      <c r="C33" s="178" t="s">
        <v>89</v>
      </c>
      <c r="D33" s="178" t="s">
        <v>23</v>
      </c>
      <c r="E33" s="180">
        <v>6972813745</v>
      </c>
      <c r="F33" s="180">
        <v>1983</v>
      </c>
      <c r="G33" s="182"/>
      <c r="H33" s="185"/>
      <c r="I33" s="185"/>
      <c r="J33" s="185"/>
      <c r="K33" s="186"/>
      <c r="L33" s="189"/>
      <c r="M33" s="190"/>
      <c r="N33" s="189"/>
      <c r="O33" s="187"/>
      <c r="P33" s="188">
        <v>0</v>
      </c>
      <c r="Q33" s="155"/>
      <c r="R33" s="138"/>
      <c r="S33" s="5"/>
      <c r="T33" s="5"/>
      <c r="U33" s="5"/>
      <c r="V33" s="140"/>
      <c r="W33" s="140"/>
      <c r="X33" s="140"/>
      <c r="Y33" s="140"/>
      <c r="Z33" s="140"/>
    </row>
    <row r="34" spans="1:26" ht="18.75" customHeight="1" x14ac:dyDescent="0.2">
      <c r="A34" s="118">
        <v>28</v>
      </c>
      <c r="B34" s="207" t="s">
        <v>159</v>
      </c>
      <c r="C34" s="208"/>
      <c r="D34" s="208"/>
      <c r="E34" s="209"/>
      <c r="F34" s="210"/>
      <c r="G34" s="182"/>
      <c r="H34" s="185"/>
      <c r="I34" s="185"/>
      <c r="J34" s="185"/>
      <c r="K34" s="186"/>
      <c r="L34" s="185"/>
      <c r="M34" s="186"/>
      <c r="N34" s="185"/>
      <c r="O34" s="187"/>
      <c r="P34" s="211"/>
      <c r="Q34" s="155"/>
      <c r="R34" s="138"/>
      <c r="S34" s="5"/>
      <c r="T34" s="5"/>
      <c r="U34" s="5"/>
      <c r="V34" s="140"/>
      <c r="W34" s="140"/>
      <c r="X34" s="140"/>
      <c r="Y34" s="140"/>
      <c r="Z34" s="140"/>
    </row>
    <row r="35" spans="1:26" ht="18.75" customHeight="1" x14ac:dyDescent="0.2">
      <c r="A35" s="118">
        <v>29</v>
      </c>
      <c r="B35" s="207" t="s">
        <v>159</v>
      </c>
      <c r="C35" s="208"/>
      <c r="D35" s="208"/>
      <c r="E35" s="209"/>
      <c r="F35" s="210"/>
      <c r="G35" s="182"/>
      <c r="H35" s="185"/>
      <c r="I35" s="185"/>
      <c r="J35" s="185"/>
      <c r="K35" s="186"/>
      <c r="L35" s="185"/>
      <c r="M35" s="186"/>
      <c r="N35" s="185"/>
      <c r="O35" s="187"/>
      <c r="P35" s="211"/>
      <c r="Q35" s="155"/>
      <c r="R35" s="138"/>
      <c r="S35" s="5"/>
      <c r="T35" s="5"/>
      <c r="U35" s="5"/>
      <c r="V35" s="140"/>
      <c r="W35" s="140"/>
      <c r="X35" s="140"/>
      <c r="Y35" s="140"/>
      <c r="Z35" s="140"/>
    </row>
    <row r="36" spans="1:26" ht="18.75" customHeight="1" x14ac:dyDescent="0.2">
      <c r="A36" s="118">
        <v>30</v>
      </c>
      <c r="B36" s="207" t="s">
        <v>159</v>
      </c>
      <c r="C36" s="208"/>
      <c r="D36" s="208"/>
      <c r="E36" s="212"/>
      <c r="F36" s="210"/>
      <c r="G36" s="182"/>
      <c r="H36" s="185"/>
      <c r="I36" s="185"/>
      <c r="J36" s="185"/>
      <c r="K36" s="186"/>
      <c r="L36" s="189"/>
      <c r="M36" s="190"/>
      <c r="N36" s="189"/>
      <c r="O36" s="187"/>
      <c r="P36" s="211"/>
      <c r="Q36" s="155"/>
      <c r="R36" s="138"/>
      <c r="S36" s="5"/>
      <c r="T36" s="5"/>
      <c r="U36" s="5"/>
      <c r="V36" s="140"/>
      <c r="W36" s="140"/>
      <c r="X36" s="140"/>
      <c r="Y36" s="140"/>
      <c r="Z36" s="140"/>
    </row>
    <row r="37" spans="1:26" ht="18.75" customHeight="1" x14ac:dyDescent="0.2">
      <c r="A37" s="118">
        <v>31</v>
      </c>
      <c r="B37" s="207" t="s">
        <v>159</v>
      </c>
      <c r="C37" s="216"/>
      <c r="D37" s="185"/>
      <c r="E37" s="212"/>
      <c r="F37" s="210"/>
      <c r="G37" s="199"/>
      <c r="H37" s="200"/>
      <c r="I37" s="200"/>
      <c r="J37" s="200"/>
      <c r="K37" s="201"/>
      <c r="L37" s="202"/>
      <c r="M37" s="203"/>
      <c r="N37" s="202"/>
      <c r="O37" s="187"/>
      <c r="P37" s="217"/>
      <c r="Q37" s="155"/>
      <c r="R37" s="138"/>
      <c r="S37" s="5"/>
      <c r="T37" s="5"/>
      <c r="U37" s="5"/>
      <c r="V37" s="140"/>
      <c r="W37" s="140"/>
      <c r="X37" s="140"/>
      <c r="Y37" s="140"/>
      <c r="Z37" s="140"/>
    </row>
    <row r="38" spans="1:26" ht="18.75" customHeight="1" x14ac:dyDescent="0.2">
      <c r="A38" s="118">
        <v>32</v>
      </c>
      <c r="B38" s="207" t="s">
        <v>159</v>
      </c>
      <c r="C38" s="216"/>
      <c r="D38" s="185"/>
      <c r="E38" s="209"/>
      <c r="F38" s="210"/>
      <c r="G38" s="182"/>
      <c r="H38" s="185"/>
      <c r="I38" s="185"/>
      <c r="J38" s="185"/>
      <c r="K38" s="186"/>
      <c r="L38" s="185"/>
      <c r="M38" s="186"/>
      <c r="N38" s="185"/>
      <c r="O38" s="187"/>
      <c r="P38" s="217"/>
      <c r="Q38" s="155"/>
      <c r="R38" s="138"/>
      <c r="S38" s="5"/>
      <c r="T38" s="5"/>
      <c r="U38" s="5"/>
      <c r="V38" s="140"/>
      <c r="W38" s="140"/>
      <c r="X38" s="140"/>
      <c r="Y38" s="140"/>
      <c r="Z38" s="140"/>
    </row>
    <row r="39" spans="1:26" ht="18.75" customHeight="1" x14ac:dyDescent="0.2">
      <c r="A39" s="118">
        <v>33</v>
      </c>
      <c r="B39" s="216"/>
      <c r="C39" s="216"/>
      <c r="D39" s="185"/>
      <c r="E39" s="209"/>
      <c r="F39" s="210"/>
      <c r="G39" s="199"/>
      <c r="H39" s="200"/>
      <c r="I39" s="200"/>
      <c r="J39" s="200"/>
      <c r="K39" s="201"/>
      <c r="L39" s="202"/>
      <c r="M39" s="203"/>
      <c r="N39" s="202"/>
      <c r="O39" s="187"/>
      <c r="P39" s="217"/>
      <c r="Q39" s="155"/>
      <c r="R39" s="138"/>
      <c r="S39" s="5"/>
      <c r="T39" s="5"/>
      <c r="U39" s="5"/>
      <c r="V39" s="140"/>
      <c r="W39" s="140"/>
      <c r="X39" s="140"/>
      <c r="Y39" s="140"/>
      <c r="Z39" s="140"/>
    </row>
    <row r="40" spans="1:26" ht="18.75" customHeight="1" x14ac:dyDescent="0.2">
      <c r="A40" s="118">
        <v>34</v>
      </c>
      <c r="B40" s="219"/>
      <c r="C40" s="219"/>
      <c r="D40" s="220"/>
      <c r="E40" s="221"/>
      <c r="F40" s="210"/>
      <c r="G40" s="199"/>
      <c r="H40" s="200"/>
      <c r="I40" s="200"/>
      <c r="J40" s="200"/>
      <c r="K40" s="201"/>
      <c r="L40" s="202"/>
      <c r="M40" s="203"/>
      <c r="N40" s="202"/>
      <c r="O40" s="187"/>
      <c r="P40" s="217"/>
      <c r="Q40" s="155"/>
      <c r="R40" s="138"/>
      <c r="S40" s="5"/>
      <c r="T40" s="5"/>
      <c r="U40" s="5"/>
      <c r="V40" s="140"/>
      <c r="W40" s="140"/>
      <c r="X40" s="140"/>
      <c r="Y40" s="140"/>
      <c r="Z40" s="140"/>
    </row>
    <row r="41" spans="1:26" ht="18.75" customHeight="1" x14ac:dyDescent="0.2">
      <c r="A41" s="118">
        <v>35</v>
      </c>
      <c r="B41" s="219"/>
      <c r="C41" s="219"/>
      <c r="D41" s="220"/>
      <c r="E41" s="221"/>
      <c r="F41" s="210"/>
      <c r="G41" s="199"/>
      <c r="H41" s="200"/>
      <c r="I41" s="200"/>
      <c r="J41" s="200"/>
      <c r="K41" s="201"/>
      <c r="L41" s="202"/>
      <c r="M41" s="203"/>
      <c r="N41" s="202"/>
      <c r="O41" s="187"/>
      <c r="P41" s="217"/>
      <c r="Q41" s="155"/>
      <c r="R41" s="138"/>
      <c r="S41" s="5"/>
      <c r="T41" s="5"/>
      <c r="U41" s="5"/>
      <c r="V41" s="140"/>
      <c r="W41" s="140"/>
      <c r="X41" s="140"/>
      <c r="Y41" s="140"/>
      <c r="Z41" s="140"/>
    </row>
    <row r="42" spans="1:26" ht="18.75" customHeight="1" x14ac:dyDescent="0.2">
      <c r="A42" s="118">
        <v>36</v>
      </c>
      <c r="B42" s="222"/>
      <c r="C42" s="222"/>
      <c r="D42" s="223"/>
      <c r="E42" s="212"/>
      <c r="F42" s="210"/>
      <c r="G42" s="199"/>
      <c r="H42" s="200"/>
      <c r="I42" s="200"/>
      <c r="J42" s="200"/>
      <c r="K42" s="201"/>
      <c r="L42" s="202"/>
      <c r="M42" s="203"/>
      <c r="N42" s="202"/>
      <c r="O42" s="187"/>
      <c r="P42" s="217"/>
      <c r="Q42" s="155"/>
      <c r="R42" s="138"/>
      <c r="S42" s="5"/>
      <c r="T42" s="5"/>
      <c r="U42" s="5"/>
      <c r="V42" s="140"/>
      <c r="W42" s="140"/>
      <c r="X42" s="140"/>
      <c r="Y42" s="140"/>
      <c r="Z42" s="140"/>
    </row>
    <row r="43" spans="1:26" ht="18.75" customHeight="1" x14ac:dyDescent="0.2">
      <c r="A43" s="118">
        <v>37</v>
      </c>
      <c r="B43" s="222"/>
      <c r="C43" s="222"/>
      <c r="D43" s="223"/>
      <c r="E43" s="222"/>
      <c r="F43" s="210"/>
      <c r="G43" s="199"/>
      <c r="H43" s="200"/>
      <c r="I43" s="200"/>
      <c r="J43" s="200"/>
      <c r="K43" s="201"/>
      <c r="L43" s="202"/>
      <c r="M43" s="203"/>
      <c r="N43" s="202"/>
      <c r="O43" s="187"/>
      <c r="P43" s="217"/>
      <c r="Q43" s="155"/>
      <c r="R43" s="138"/>
      <c r="S43" s="5"/>
      <c r="T43" s="5"/>
      <c r="U43" s="5"/>
      <c r="V43" s="140"/>
      <c r="W43" s="140"/>
      <c r="X43" s="140"/>
      <c r="Y43" s="140"/>
      <c r="Z43" s="140"/>
    </row>
    <row r="44" spans="1:26" ht="18.75" customHeight="1" x14ac:dyDescent="0.2">
      <c r="A44" s="118">
        <v>38</v>
      </c>
      <c r="B44" s="216"/>
      <c r="C44" s="216"/>
      <c r="D44" s="185"/>
      <c r="E44" s="212"/>
      <c r="F44" s="210"/>
      <c r="G44" s="199"/>
      <c r="H44" s="200"/>
      <c r="I44" s="200"/>
      <c r="J44" s="200"/>
      <c r="K44" s="201"/>
      <c r="L44" s="202"/>
      <c r="M44" s="203"/>
      <c r="N44" s="202"/>
      <c r="O44" s="187"/>
      <c r="P44" s="217"/>
      <c r="Q44" s="155"/>
      <c r="R44" s="138"/>
      <c r="S44" s="5"/>
      <c r="T44" s="5"/>
      <c r="U44" s="5"/>
      <c r="V44" s="140"/>
      <c r="W44" s="140"/>
      <c r="X44" s="140"/>
      <c r="Y44" s="140"/>
      <c r="Z44" s="140"/>
    </row>
    <row r="45" spans="1:26" ht="18.75" customHeight="1" x14ac:dyDescent="0.2">
      <c r="A45" s="118">
        <v>39</v>
      </c>
      <c r="B45" s="216"/>
      <c r="C45" s="216"/>
      <c r="D45" s="185"/>
      <c r="E45" s="212"/>
      <c r="F45" s="210"/>
      <c r="G45" s="199"/>
      <c r="H45" s="200"/>
      <c r="I45" s="200"/>
      <c r="J45" s="200"/>
      <c r="K45" s="201"/>
      <c r="L45" s="202"/>
      <c r="M45" s="203"/>
      <c r="N45" s="202"/>
      <c r="O45" s="187"/>
      <c r="P45" s="217"/>
      <c r="Q45" s="155"/>
      <c r="R45" s="138"/>
      <c r="S45" s="5"/>
      <c r="T45" s="5"/>
      <c r="U45" s="5"/>
      <c r="V45" s="140"/>
      <c r="W45" s="140"/>
      <c r="X45" s="140"/>
      <c r="Y45" s="140"/>
      <c r="Z45" s="140"/>
    </row>
    <row r="46" spans="1:26" ht="18.75" customHeight="1" x14ac:dyDescent="0.2">
      <c r="A46" s="118">
        <v>40</v>
      </c>
      <c r="B46" s="224"/>
      <c r="C46" s="224"/>
      <c r="D46" s="224"/>
      <c r="E46" s="225"/>
      <c r="F46" s="214"/>
      <c r="G46" s="193"/>
      <c r="H46" s="138"/>
      <c r="I46" s="138"/>
      <c r="J46" s="138"/>
      <c r="K46" s="194"/>
      <c r="L46" s="195"/>
      <c r="M46" s="197"/>
      <c r="N46" s="195"/>
      <c r="O46" s="198"/>
      <c r="P46" s="226"/>
      <c r="Q46" s="155"/>
      <c r="R46" s="138"/>
      <c r="S46" s="5"/>
      <c r="T46" s="5"/>
      <c r="U46" s="5"/>
      <c r="V46" s="140"/>
      <c r="W46" s="140"/>
      <c r="X46" s="140"/>
      <c r="Y46" s="140"/>
      <c r="Z46" s="140"/>
    </row>
    <row r="47" spans="1:26" ht="12.75" customHeight="1" x14ac:dyDescent="0.2">
      <c r="E47" s="227"/>
      <c r="F47" s="227"/>
      <c r="G47" s="17"/>
    </row>
    <row r="48" spans="1:26" ht="12.75" customHeight="1" x14ac:dyDescent="0.2">
      <c r="E48" s="227"/>
      <c r="F48" s="227"/>
      <c r="G48" s="17"/>
    </row>
    <row r="49" spans="5:7" ht="12.75" customHeight="1" x14ac:dyDescent="0.2">
      <c r="E49" s="227"/>
      <c r="F49" s="227"/>
      <c r="G49" s="17"/>
    </row>
    <row r="50" spans="5:7" ht="12.75" customHeight="1" x14ac:dyDescent="0.2">
      <c r="E50" s="227"/>
      <c r="F50" s="227"/>
      <c r="G50" s="17"/>
    </row>
    <row r="51" spans="5:7" ht="12.75" customHeight="1" x14ac:dyDescent="0.2">
      <c r="E51" s="227"/>
      <c r="F51" s="227"/>
      <c r="G51" s="17"/>
    </row>
    <row r="52" spans="5:7" ht="12.75" customHeight="1" x14ac:dyDescent="0.2">
      <c r="E52" s="227"/>
      <c r="F52" s="227"/>
      <c r="G52" s="17"/>
    </row>
    <row r="53" spans="5:7" ht="12.75" customHeight="1" x14ac:dyDescent="0.2">
      <c r="E53" s="227"/>
      <c r="F53" s="227"/>
      <c r="G53" s="17"/>
    </row>
    <row r="54" spans="5:7" ht="12.75" customHeight="1" x14ac:dyDescent="0.2">
      <c r="E54" s="227"/>
      <c r="F54" s="227"/>
      <c r="G54" s="17"/>
    </row>
    <row r="55" spans="5:7" ht="12.75" customHeight="1" x14ac:dyDescent="0.2">
      <c r="E55" s="227"/>
      <c r="F55" s="227"/>
      <c r="G55" s="17"/>
    </row>
    <row r="56" spans="5:7" ht="12.75" customHeight="1" x14ac:dyDescent="0.2">
      <c r="E56" s="227"/>
      <c r="F56" s="227"/>
      <c r="G56" s="17"/>
    </row>
    <row r="57" spans="5:7" ht="12.75" customHeight="1" x14ac:dyDescent="0.2">
      <c r="E57" s="227"/>
      <c r="F57" s="227"/>
      <c r="G57" s="17"/>
    </row>
    <row r="58" spans="5:7" ht="12.75" customHeight="1" x14ac:dyDescent="0.2">
      <c r="E58" s="227"/>
      <c r="F58" s="227"/>
      <c r="G58" s="17"/>
    </row>
    <row r="59" spans="5:7" ht="12.75" customHeight="1" x14ac:dyDescent="0.2">
      <c r="E59" s="227"/>
      <c r="F59" s="227"/>
      <c r="G59" s="17"/>
    </row>
    <row r="60" spans="5:7" ht="12.75" customHeight="1" x14ac:dyDescent="0.2">
      <c r="E60" s="227"/>
      <c r="F60" s="227"/>
      <c r="G60" s="17"/>
    </row>
    <row r="61" spans="5:7" ht="12.75" customHeight="1" x14ac:dyDescent="0.2">
      <c r="E61" s="227"/>
      <c r="F61" s="227"/>
      <c r="G61" s="17"/>
    </row>
    <row r="62" spans="5:7" ht="12.75" customHeight="1" x14ac:dyDescent="0.2">
      <c r="E62" s="227"/>
      <c r="F62" s="227"/>
      <c r="G62" s="17"/>
    </row>
    <row r="63" spans="5:7" ht="12.75" customHeight="1" x14ac:dyDescent="0.2">
      <c r="E63" s="227"/>
      <c r="F63" s="227"/>
      <c r="G63" s="17"/>
    </row>
    <row r="64" spans="5:7" ht="12.75" customHeight="1" x14ac:dyDescent="0.2">
      <c r="E64" s="227"/>
      <c r="F64" s="227"/>
      <c r="G64" s="17"/>
    </row>
    <row r="65" spans="5:7" ht="12.75" customHeight="1" x14ac:dyDescent="0.2">
      <c r="E65" s="227"/>
      <c r="F65" s="227"/>
      <c r="G65" s="17"/>
    </row>
    <row r="66" spans="5:7" ht="12.75" customHeight="1" x14ac:dyDescent="0.2">
      <c r="E66" s="227"/>
      <c r="F66" s="227"/>
      <c r="G66" s="17"/>
    </row>
    <row r="67" spans="5:7" ht="12.75" customHeight="1" x14ac:dyDescent="0.2">
      <c r="E67" s="227"/>
      <c r="F67" s="227"/>
      <c r="G67" s="17"/>
    </row>
    <row r="68" spans="5:7" ht="12.75" customHeight="1" x14ac:dyDescent="0.2">
      <c r="E68" s="227"/>
      <c r="F68" s="227"/>
      <c r="G68" s="17"/>
    </row>
    <row r="69" spans="5:7" ht="12.75" customHeight="1" x14ac:dyDescent="0.2">
      <c r="E69" s="227"/>
      <c r="F69" s="227"/>
      <c r="G69" s="17"/>
    </row>
    <row r="70" spans="5:7" ht="12.75" customHeight="1" x14ac:dyDescent="0.2">
      <c r="E70" s="227"/>
      <c r="F70" s="227"/>
      <c r="G70" s="17"/>
    </row>
    <row r="71" spans="5:7" ht="12.75" customHeight="1" x14ac:dyDescent="0.2">
      <c r="E71" s="227"/>
      <c r="F71" s="227"/>
      <c r="G71" s="17"/>
    </row>
    <row r="72" spans="5:7" ht="12.75" customHeight="1" x14ac:dyDescent="0.2">
      <c r="E72" s="227"/>
      <c r="F72" s="227"/>
      <c r="G72" s="17"/>
    </row>
    <row r="73" spans="5:7" ht="12.75" customHeight="1" x14ac:dyDescent="0.2">
      <c r="E73" s="227"/>
      <c r="F73" s="227"/>
      <c r="G73" s="17"/>
    </row>
    <row r="74" spans="5:7" ht="12.75" customHeight="1" x14ac:dyDescent="0.2">
      <c r="E74" s="227"/>
      <c r="F74" s="227"/>
      <c r="G74" s="17"/>
    </row>
    <row r="75" spans="5:7" ht="12.75" customHeight="1" x14ac:dyDescent="0.2">
      <c r="E75" s="227"/>
      <c r="F75" s="227"/>
      <c r="G75" s="17"/>
    </row>
    <row r="76" spans="5:7" ht="12.75" customHeight="1" x14ac:dyDescent="0.2">
      <c r="E76" s="227"/>
      <c r="F76" s="227"/>
      <c r="G76" s="17"/>
    </row>
    <row r="77" spans="5:7" ht="12.75" customHeight="1" x14ac:dyDescent="0.2">
      <c r="E77" s="227"/>
      <c r="F77" s="227"/>
      <c r="G77" s="17"/>
    </row>
    <row r="78" spans="5:7" ht="12.75" customHeight="1" x14ac:dyDescent="0.2">
      <c r="E78" s="227"/>
      <c r="F78" s="227"/>
      <c r="G78" s="17"/>
    </row>
    <row r="79" spans="5:7" ht="12.75" customHeight="1" x14ac:dyDescent="0.2">
      <c r="E79" s="227"/>
      <c r="F79" s="227"/>
      <c r="G79" s="17"/>
    </row>
    <row r="80" spans="5:7" ht="12.75" customHeight="1" x14ac:dyDescent="0.2">
      <c r="E80" s="227"/>
      <c r="F80" s="227"/>
      <c r="G80" s="17"/>
    </row>
    <row r="81" spans="5:7" ht="12.75" customHeight="1" x14ac:dyDescent="0.2">
      <c r="E81" s="227"/>
      <c r="F81" s="227"/>
      <c r="G81" s="17"/>
    </row>
    <row r="82" spans="5:7" ht="12.75" customHeight="1" x14ac:dyDescent="0.2">
      <c r="E82" s="227"/>
      <c r="F82" s="227"/>
      <c r="G82" s="17"/>
    </row>
    <row r="83" spans="5:7" ht="12.75" customHeight="1" x14ac:dyDescent="0.2">
      <c r="E83" s="227"/>
      <c r="F83" s="227"/>
      <c r="G83" s="17"/>
    </row>
    <row r="84" spans="5:7" ht="12.75" customHeight="1" x14ac:dyDescent="0.2">
      <c r="E84" s="227"/>
      <c r="F84" s="227"/>
      <c r="G84" s="17"/>
    </row>
    <row r="85" spans="5:7" ht="12.75" customHeight="1" x14ac:dyDescent="0.2">
      <c r="E85" s="227"/>
      <c r="F85" s="227"/>
      <c r="G85" s="17"/>
    </row>
    <row r="86" spans="5:7" ht="12.75" customHeight="1" x14ac:dyDescent="0.2">
      <c r="E86" s="227"/>
      <c r="F86" s="227"/>
      <c r="G86" s="17"/>
    </row>
    <row r="87" spans="5:7" ht="12.75" customHeight="1" x14ac:dyDescent="0.2">
      <c r="E87" s="227"/>
      <c r="F87" s="227"/>
      <c r="G87" s="17"/>
    </row>
    <row r="88" spans="5:7" ht="12.75" customHeight="1" x14ac:dyDescent="0.2">
      <c r="E88" s="227"/>
      <c r="F88" s="227"/>
      <c r="G88" s="17"/>
    </row>
    <row r="89" spans="5:7" ht="12.75" customHeight="1" x14ac:dyDescent="0.2">
      <c r="E89" s="227"/>
      <c r="F89" s="227"/>
      <c r="G89" s="17"/>
    </row>
    <row r="90" spans="5:7" ht="12.75" customHeight="1" x14ac:dyDescent="0.2">
      <c r="E90" s="227"/>
      <c r="F90" s="227"/>
      <c r="G90" s="17"/>
    </row>
    <row r="91" spans="5:7" ht="12.75" customHeight="1" x14ac:dyDescent="0.2">
      <c r="E91" s="227"/>
      <c r="F91" s="227"/>
      <c r="G91" s="17"/>
    </row>
    <row r="92" spans="5:7" ht="12.75" customHeight="1" x14ac:dyDescent="0.2">
      <c r="E92" s="227"/>
      <c r="F92" s="227"/>
      <c r="G92" s="17"/>
    </row>
    <row r="93" spans="5:7" ht="12.75" customHeight="1" x14ac:dyDescent="0.2">
      <c r="E93" s="227"/>
      <c r="F93" s="227"/>
      <c r="G93" s="17"/>
    </row>
    <row r="94" spans="5:7" ht="12.75" customHeight="1" x14ac:dyDescent="0.2">
      <c r="E94" s="227"/>
      <c r="F94" s="227"/>
      <c r="G94" s="17"/>
    </row>
    <row r="95" spans="5:7" ht="12.75" customHeight="1" x14ac:dyDescent="0.2">
      <c r="E95" s="227"/>
      <c r="F95" s="227"/>
      <c r="G95" s="17"/>
    </row>
    <row r="96" spans="5:7" ht="12.75" customHeight="1" x14ac:dyDescent="0.2">
      <c r="E96" s="227"/>
      <c r="F96" s="227"/>
      <c r="G96" s="17"/>
    </row>
    <row r="97" spans="5:7" ht="12.75" customHeight="1" x14ac:dyDescent="0.2">
      <c r="E97" s="227"/>
      <c r="F97" s="227"/>
      <c r="G97" s="17"/>
    </row>
    <row r="98" spans="5:7" ht="12.75" customHeight="1" x14ac:dyDescent="0.2">
      <c r="E98" s="227"/>
      <c r="F98" s="227"/>
      <c r="G98" s="17"/>
    </row>
    <row r="99" spans="5:7" ht="12.75" customHeight="1" x14ac:dyDescent="0.2">
      <c r="E99" s="227"/>
      <c r="F99" s="227"/>
      <c r="G99" s="17"/>
    </row>
    <row r="100" spans="5:7" ht="12.75" customHeight="1" x14ac:dyDescent="0.2">
      <c r="E100" s="227"/>
      <c r="F100" s="227"/>
      <c r="G100" s="17"/>
    </row>
    <row r="101" spans="5:7" ht="12.75" customHeight="1" x14ac:dyDescent="0.2">
      <c r="E101" s="227"/>
      <c r="F101" s="227"/>
      <c r="G101" s="17"/>
    </row>
    <row r="102" spans="5:7" ht="12.75" customHeight="1" x14ac:dyDescent="0.2">
      <c r="E102" s="227"/>
      <c r="F102" s="227"/>
      <c r="G102" s="17"/>
    </row>
    <row r="103" spans="5:7" ht="12.75" customHeight="1" x14ac:dyDescent="0.2">
      <c r="E103" s="227"/>
      <c r="F103" s="227"/>
      <c r="G103" s="17"/>
    </row>
    <row r="104" spans="5:7" ht="12.75" customHeight="1" x14ac:dyDescent="0.2">
      <c r="E104" s="227"/>
      <c r="F104" s="227"/>
      <c r="G104" s="17"/>
    </row>
    <row r="105" spans="5:7" ht="12.75" customHeight="1" x14ac:dyDescent="0.2">
      <c r="E105" s="227"/>
      <c r="F105" s="227"/>
      <c r="G105" s="17"/>
    </row>
    <row r="106" spans="5:7" ht="12.75" customHeight="1" x14ac:dyDescent="0.2">
      <c r="E106" s="227"/>
      <c r="F106" s="227"/>
      <c r="G106" s="17"/>
    </row>
    <row r="107" spans="5:7" ht="12.75" customHeight="1" x14ac:dyDescent="0.2">
      <c r="E107" s="227"/>
      <c r="F107" s="227"/>
      <c r="G107" s="17"/>
    </row>
    <row r="108" spans="5:7" ht="12.75" customHeight="1" x14ac:dyDescent="0.2">
      <c r="E108" s="227"/>
      <c r="F108" s="227"/>
      <c r="G108" s="17"/>
    </row>
    <row r="109" spans="5:7" ht="12.75" customHeight="1" x14ac:dyDescent="0.2">
      <c r="E109" s="227"/>
      <c r="F109" s="227"/>
      <c r="G109" s="17"/>
    </row>
    <row r="110" spans="5:7" ht="12.75" customHeight="1" x14ac:dyDescent="0.2">
      <c r="E110" s="227"/>
      <c r="F110" s="227"/>
      <c r="G110" s="17"/>
    </row>
    <row r="111" spans="5:7" ht="12.75" customHeight="1" x14ac:dyDescent="0.2">
      <c r="E111" s="227"/>
      <c r="F111" s="227"/>
      <c r="G111" s="17"/>
    </row>
    <row r="112" spans="5:7" ht="12.75" customHeight="1" x14ac:dyDescent="0.2">
      <c r="E112" s="227"/>
      <c r="F112" s="227"/>
      <c r="G112" s="17"/>
    </row>
    <row r="113" spans="5:7" ht="12.75" customHeight="1" x14ac:dyDescent="0.2">
      <c r="E113" s="227"/>
      <c r="F113" s="227"/>
      <c r="G113" s="17"/>
    </row>
    <row r="114" spans="5:7" ht="12.75" customHeight="1" x14ac:dyDescent="0.2">
      <c r="E114" s="227"/>
      <c r="F114" s="227"/>
      <c r="G114" s="17"/>
    </row>
    <row r="115" spans="5:7" ht="12.75" customHeight="1" x14ac:dyDescent="0.2">
      <c r="E115" s="227"/>
      <c r="F115" s="227"/>
      <c r="G115" s="17"/>
    </row>
    <row r="116" spans="5:7" ht="12.75" customHeight="1" x14ac:dyDescent="0.2">
      <c r="E116" s="227"/>
      <c r="F116" s="227"/>
      <c r="G116" s="17"/>
    </row>
    <row r="117" spans="5:7" ht="12.75" customHeight="1" x14ac:dyDescent="0.2">
      <c r="E117" s="227"/>
      <c r="F117" s="227"/>
      <c r="G117" s="17"/>
    </row>
    <row r="118" spans="5:7" ht="12.75" customHeight="1" x14ac:dyDescent="0.2">
      <c r="E118" s="227"/>
      <c r="F118" s="227"/>
      <c r="G118" s="17"/>
    </row>
    <row r="119" spans="5:7" ht="12.75" customHeight="1" x14ac:dyDescent="0.2">
      <c r="E119" s="227"/>
      <c r="F119" s="227"/>
      <c r="G119" s="17"/>
    </row>
    <row r="120" spans="5:7" ht="12.75" customHeight="1" x14ac:dyDescent="0.2">
      <c r="E120" s="227"/>
      <c r="F120" s="227"/>
      <c r="G120" s="17"/>
    </row>
    <row r="121" spans="5:7" ht="12.75" customHeight="1" x14ac:dyDescent="0.2">
      <c r="E121" s="227"/>
      <c r="F121" s="227"/>
      <c r="G121" s="17"/>
    </row>
    <row r="122" spans="5:7" ht="12.75" customHeight="1" x14ac:dyDescent="0.2">
      <c r="E122" s="227"/>
      <c r="F122" s="227"/>
      <c r="G122" s="17"/>
    </row>
    <row r="123" spans="5:7" ht="12.75" customHeight="1" x14ac:dyDescent="0.2">
      <c r="E123" s="227"/>
      <c r="F123" s="227"/>
      <c r="G123" s="17"/>
    </row>
    <row r="124" spans="5:7" ht="12.75" customHeight="1" x14ac:dyDescent="0.2">
      <c r="E124" s="227"/>
      <c r="F124" s="227"/>
      <c r="G124" s="17"/>
    </row>
    <row r="125" spans="5:7" ht="12.75" customHeight="1" x14ac:dyDescent="0.2">
      <c r="E125" s="227"/>
      <c r="F125" s="227"/>
      <c r="G125" s="17"/>
    </row>
    <row r="126" spans="5:7" ht="12.75" customHeight="1" x14ac:dyDescent="0.2">
      <c r="E126" s="227"/>
      <c r="F126" s="227"/>
      <c r="G126" s="17"/>
    </row>
    <row r="127" spans="5:7" ht="12.75" customHeight="1" x14ac:dyDescent="0.2">
      <c r="E127" s="227"/>
      <c r="F127" s="227"/>
      <c r="G127" s="17"/>
    </row>
    <row r="128" spans="5:7" ht="12.75" customHeight="1" x14ac:dyDescent="0.2">
      <c r="E128" s="227"/>
      <c r="F128" s="227"/>
      <c r="G128" s="17"/>
    </row>
    <row r="129" spans="5:7" ht="12.75" customHeight="1" x14ac:dyDescent="0.2">
      <c r="E129" s="227"/>
      <c r="F129" s="227"/>
      <c r="G129" s="17"/>
    </row>
    <row r="130" spans="5:7" ht="12.75" customHeight="1" x14ac:dyDescent="0.2">
      <c r="E130" s="227"/>
      <c r="F130" s="227"/>
      <c r="G130" s="17"/>
    </row>
    <row r="131" spans="5:7" ht="12.75" customHeight="1" x14ac:dyDescent="0.2">
      <c r="E131" s="227"/>
      <c r="F131" s="227"/>
      <c r="G131" s="17"/>
    </row>
    <row r="132" spans="5:7" ht="12.75" customHeight="1" x14ac:dyDescent="0.2">
      <c r="E132" s="227"/>
      <c r="F132" s="227"/>
      <c r="G132" s="17"/>
    </row>
    <row r="133" spans="5:7" ht="12.75" customHeight="1" x14ac:dyDescent="0.2">
      <c r="E133" s="227"/>
      <c r="F133" s="227"/>
      <c r="G133" s="17"/>
    </row>
    <row r="134" spans="5:7" ht="12.75" customHeight="1" x14ac:dyDescent="0.2">
      <c r="E134" s="227"/>
      <c r="F134" s="227"/>
      <c r="G134" s="17"/>
    </row>
    <row r="135" spans="5:7" ht="12.75" customHeight="1" x14ac:dyDescent="0.2">
      <c r="E135" s="227"/>
      <c r="F135" s="227"/>
      <c r="G135" s="17"/>
    </row>
    <row r="136" spans="5:7" ht="12.75" customHeight="1" x14ac:dyDescent="0.2">
      <c r="E136" s="227"/>
      <c r="F136" s="227"/>
      <c r="G136" s="17"/>
    </row>
    <row r="137" spans="5:7" ht="12.75" customHeight="1" x14ac:dyDescent="0.2">
      <c r="E137" s="227"/>
      <c r="F137" s="227"/>
      <c r="G137" s="17"/>
    </row>
    <row r="138" spans="5:7" ht="12.75" customHeight="1" x14ac:dyDescent="0.2">
      <c r="E138" s="227"/>
      <c r="F138" s="227"/>
      <c r="G138" s="17"/>
    </row>
    <row r="139" spans="5:7" ht="12.75" customHeight="1" x14ac:dyDescent="0.2">
      <c r="E139" s="227"/>
      <c r="F139" s="227"/>
      <c r="G139" s="17"/>
    </row>
    <row r="140" spans="5:7" ht="12.75" customHeight="1" x14ac:dyDescent="0.2">
      <c r="E140" s="227"/>
      <c r="F140" s="227"/>
      <c r="G140" s="17"/>
    </row>
    <row r="141" spans="5:7" ht="12.75" customHeight="1" x14ac:dyDescent="0.2">
      <c r="E141" s="227"/>
      <c r="F141" s="227"/>
      <c r="G141" s="17"/>
    </row>
    <row r="142" spans="5:7" ht="12.75" customHeight="1" x14ac:dyDescent="0.2">
      <c r="E142" s="227"/>
      <c r="F142" s="227"/>
      <c r="G142" s="17"/>
    </row>
    <row r="143" spans="5:7" ht="12.75" customHeight="1" x14ac:dyDescent="0.2">
      <c r="E143" s="227"/>
      <c r="F143" s="227"/>
      <c r="G143" s="17"/>
    </row>
    <row r="144" spans="5:7" ht="12.75" customHeight="1" x14ac:dyDescent="0.2">
      <c r="E144" s="227"/>
      <c r="F144" s="227"/>
      <c r="G144" s="17"/>
    </row>
    <row r="145" spans="5:7" ht="12.75" customHeight="1" x14ac:dyDescent="0.2">
      <c r="E145" s="227"/>
      <c r="F145" s="227"/>
      <c r="G145" s="17"/>
    </row>
    <row r="146" spans="5:7" ht="12.75" customHeight="1" x14ac:dyDescent="0.2">
      <c r="E146" s="227"/>
      <c r="F146" s="227"/>
      <c r="G146" s="17"/>
    </row>
    <row r="147" spans="5:7" ht="12.75" customHeight="1" x14ac:dyDescent="0.2">
      <c r="E147" s="227"/>
      <c r="F147" s="227"/>
      <c r="G147" s="17"/>
    </row>
    <row r="148" spans="5:7" ht="12.75" customHeight="1" x14ac:dyDescent="0.2">
      <c r="E148" s="227"/>
      <c r="F148" s="227"/>
      <c r="G148" s="17"/>
    </row>
    <row r="149" spans="5:7" ht="12.75" customHeight="1" x14ac:dyDescent="0.2">
      <c r="E149" s="227"/>
      <c r="F149" s="227"/>
      <c r="G149" s="17"/>
    </row>
    <row r="150" spans="5:7" ht="12.75" customHeight="1" x14ac:dyDescent="0.2">
      <c r="E150" s="227"/>
      <c r="F150" s="227"/>
      <c r="G150" s="17"/>
    </row>
    <row r="151" spans="5:7" ht="12.75" customHeight="1" x14ac:dyDescent="0.2">
      <c r="E151" s="227"/>
      <c r="F151" s="227"/>
      <c r="G151" s="17"/>
    </row>
    <row r="152" spans="5:7" ht="12.75" customHeight="1" x14ac:dyDescent="0.2">
      <c r="E152" s="227"/>
      <c r="F152" s="227"/>
      <c r="G152" s="17"/>
    </row>
    <row r="153" spans="5:7" ht="12.75" customHeight="1" x14ac:dyDescent="0.2">
      <c r="E153" s="227"/>
      <c r="F153" s="227"/>
      <c r="G153" s="17"/>
    </row>
    <row r="154" spans="5:7" ht="12.75" customHeight="1" x14ac:dyDescent="0.2">
      <c r="E154" s="227"/>
      <c r="F154" s="227"/>
      <c r="G154" s="17"/>
    </row>
    <row r="155" spans="5:7" ht="12.75" customHeight="1" x14ac:dyDescent="0.2">
      <c r="E155" s="227"/>
      <c r="F155" s="227"/>
      <c r="G155" s="17"/>
    </row>
    <row r="156" spans="5:7" ht="12.75" customHeight="1" x14ac:dyDescent="0.2">
      <c r="E156" s="227"/>
      <c r="F156" s="227"/>
      <c r="G156" s="17"/>
    </row>
    <row r="157" spans="5:7" ht="12.75" customHeight="1" x14ac:dyDescent="0.2">
      <c r="E157" s="227"/>
      <c r="F157" s="227"/>
      <c r="G157" s="17"/>
    </row>
    <row r="158" spans="5:7" ht="12.75" customHeight="1" x14ac:dyDescent="0.2">
      <c r="E158" s="227"/>
      <c r="F158" s="227"/>
      <c r="G158" s="17"/>
    </row>
    <row r="159" spans="5:7" ht="12.75" customHeight="1" x14ac:dyDescent="0.2">
      <c r="E159" s="227"/>
      <c r="F159" s="227"/>
      <c r="G159" s="17"/>
    </row>
    <row r="160" spans="5:7" ht="12.75" customHeight="1" x14ac:dyDescent="0.2">
      <c r="E160" s="227"/>
      <c r="F160" s="227"/>
      <c r="G160" s="17"/>
    </row>
    <row r="161" spans="5:7" ht="12.75" customHeight="1" x14ac:dyDescent="0.2">
      <c r="E161" s="227"/>
      <c r="F161" s="227"/>
      <c r="G161" s="17"/>
    </row>
    <row r="162" spans="5:7" ht="12.75" customHeight="1" x14ac:dyDescent="0.2">
      <c r="E162" s="227"/>
      <c r="F162" s="227"/>
      <c r="G162" s="17"/>
    </row>
    <row r="163" spans="5:7" ht="12.75" customHeight="1" x14ac:dyDescent="0.2">
      <c r="E163" s="227"/>
      <c r="F163" s="227"/>
      <c r="G163" s="17"/>
    </row>
    <row r="164" spans="5:7" ht="12.75" customHeight="1" x14ac:dyDescent="0.2">
      <c r="E164" s="227"/>
      <c r="F164" s="227"/>
      <c r="G164" s="17"/>
    </row>
    <row r="165" spans="5:7" ht="12.75" customHeight="1" x14ac:dyDescent="0.2">
      <c r="E165" s="227"/>
      <c r="F165" s="227"/>
      <c r="G165" s="17"/>
    </row>
    <row r="166" spans="5:7" ht="12.75" customHeight="1" x14ac:dyDescent="0.2">
      <c r="E166" s="227"/>
      <c r="F166" s="227"/>
      <c r="G166" s="17"/>
    </row>
    <row r="167" spans="5:7" ht="12.75" customHeight="1" x14ac:dyDescent="0.2">
      <c r="E167" s="227"/>
      <c r="F167" s="227"/>
      <c r="G167" s="17"/>
    </row>
    <row r="168" spans="5:7" ht="12.75" customHeight="1" x14ac:dyDescent="0.2">
      <c r="E168" s="227"/>
      <c r="F168" s="227"/>
      <c r="G168" s="17"/>
    </row>
    <row r="169" spans="5:7" ht="12.75" customHeight="1" x14ac:dyDescent="0.2">
      <c r="E169" s="227"/>
      <c r="F169" s="227"/>
      <c r="G169" s="17"/>
    </row>
    <row r="170" spans="5:7" ht="12.75" customHeight="1" x14ac:dyDescent="0.2">
      <c r="E170" s="227"/>
      <c r="F170" s="227"/>
      <c r="G170" s="17"/>
    </row>
    <row r="171" spans="5:7" ht="12.75" customHeight="1" x14ac:dyDescent="0.2">
      <c r="E171" s="227"/>
      <c r="F171" s="227"/>
      <c r="G171" s="17"/>
    </row>
    <row r="172" spans="5:7" ht="12.75" customHeight="1" x14ac:dyDescent="0.2">
      <c r="E172" s="227"/>
      <c r="F172" s="227"/>
      <c r="G172" s="17"/>
    </row>
    <row r="173" spans="5:7" ht="12.75" customHeight="1" x14ac:dyDescent="0.2">
      <c r="E173" s="227"/>
      <c r="F173" s="227"/>
      <c r="G173" s="17"/>
    </row>
    <row r="174" spans="5:7" ht="12.75" customHeight="1" x14ac:dyDescent="0.2">
      <c r="E174" s="227"/>
      <c r="F174" s="227"/>
      <c r="G174" s="17"/>
    </row>
    <row r="175" spans="5:7" ht="12.75" customHeight="1" x14ac:dyDescent="0.2">
      <c r="E175" s="227"/>
      <c r="F175" s="227"/>
      <c r="G175" s="17"/>
    </row>
    <row r="176" spans="5:7" ht="12.75" customHeight="1" x14ac:dyDescent="0.2">
      <c r="E176" s="227"/>
      <c r="F176" s="227"/>
      <c r="G176" s="17"/>
    </row>
    <row r="177" spans="5:7" ht="12.75" customHeight="1" x14ac:dyDescent="0.2">
      <c r="E177" s="227"/>
      <c r="F177" s="227"/>
      <c r="G177" s="17"/>
    </row>
    <row r="178" spans="5:7" ht="12.75" customHeight="1" x14ac:dyDescent="0.2">
      <c r="E178" s="227"/>
      <c r="F178" s="227"/>
      <c r="G178" s="17"/>
    </row>
    <row r="179" spans="5:7" ht="12.75" customHeight="1" x14ac:dyDescent="0.2">
      <c r="E179" s="227"/>
      <c r="F179" s="227"/>
      <c r="G179" s="17"/>
    </row>
    <row r="180" spans="5:7" ht="12.75" customHeight="1" x14ac:dyDescent="0.2">
      <c r="E180" s="227"/>
      <c r="F180" s="227"/>
      <c r="G180" s="17"/>
    </row>
    <row r="181" spans="5:7" ht="12.75" customHeight="1" x14ac:dyDescent="0.2">
      <c r="E181" s="227"/>
      <c r="F181" s="227"/>
      <c r="G181" s="17"/>
    </row>
    <row r="182" spans="5:7" ht="12.75" customHeight="1" x14ac:dyDescent="0.2">
      <c r="E182" s="227"/>
      <c r="F182" s="227"/>
      <c r="G182" s="17"/>
    </row>
    <row r="183" spans="5:7" ht="12.75" customHeight="1" x14ac:dyDescent="0.2">
      <c r="E183" s="227"/>
      <c r="F183" s="227"/>
      <c r="G183" s="17"/>
    </row>
    <row r="184" spans="5:7" ht="12.75" customHeight="1" x14ac:dyDescent="0.2">
      <c r="E184" s="227"/>
      <c r="F184" s="227"/>
      <c r="G184" s="17"/>
    </row>
    <row r="185" spans="5:7" ht="12.75" customHeight="1" x14ac:dyDescent="0.2">
      <c r="E185" s="227"/>
      <c r="F185" s="227"/>
      <c r="G185" s="17"/>
    </row>
    <row r="186" spans="5:7" ht="12.75" customHeight="1" x14ac:dyDescent="0.2">
      <c r="E186" s="227"/>
      <c r="F186" s="227"/>
      <c r="G186" s="17"/>
    </row>
    <row r="187" spans="5:7" ht="12.75" customHeight="1" x14ac:dyDescent="0.2">
      <c r="E187" s="227"/>
      <c r="F187" s="227"/>
      <c r="G187" s="17"/>
    </row>
    <row r="188" spans="5:7" ht="12.75" customHeight="1" x14ac:dyDescent="0.2">
      <c r="E188" s="227"/>
      <c r="F188" s="227"/>
      <c r="G188" s="17"/>
    </row>
    <row r="189" spans="5:7" ht="12.75" customHeight="1" x14ac:dyDescent="0.2">
      <c r="E189" s="227"/>
      <c r="F189" s="227"/>
      <c r="G189" s="17"/>
    </row>
    <row r="190" spans="5:7" ht="12.75" customHeight="1" x14ac:dyDescent="0.2">
      <c r="E190" s="227"/>
      <c r="F190" s="227"/>
      <c r="G190" s="17"/>
    </row>
    <row r="191" spans="5:7" ht="12.75" customHeight="1" x14ac:dyDescent="0.2">
      <c r="E191" s="227"/>
      <c r="F191" s="227"/>
      <c r="G191" s="17"/>
    </row>
    <row r="192" spans="5:7" ht="12.75" customHeight="1" x14ac:dyDescent="0.2">
      <c r="E192" s="227"/>
      <c r="F192" s="227"/>
      <c r="G192" s="17"/>
    </row>
    <row r="193" spans="5:7" ht="12.75" customHeight="1" x14ac:dyDescent="0.2">
      <c r="E193" s="227"/>
      <c r="F193" s="227"/>
      <c r="G193" s="17"/>
    </row>
    <row r="194" spans="5:7" ht="12.75" customHeight="1" x14ac:dyDescent="0.2">
      <c r="E194" s="227"/>
      <c r="F194" s="227"/>
      <c r="G194" s="17"/>
    </row>
    <row r="195" spans="5:7" ht="12.75" customHeight="1" x14ac:dyDescent="0.2">
      <c r="E195" s="227"/>
      <c r="F195" s="227"/>
      <c r="G195" s="17"/>
    </row>
    <row r="196" spans="5:7" ht="12.75" customHeight="1" x14ac:dyDescent="0.2">
      <c r="E196" s="227"/>
      <c r="F196" s="227"/>
      <c r="G196" s="17"/>
    </row>
    <row r="197" spans="5:7" ht="12.75" customHeight="1" x14ac:dyDescent="0.2">
      <c r="E197" s="227"/>
      <c r="F197" s="227"/>
      <c r="G197" s="17"/>
    </row>
    <row r="198" spans="5:7" ht="12.75" customHeight="1" x14ac:dyDescent="0.2">
      <c r="E198" s="227"/>
      <c r="F198" s="227"/>
      <c r="G198" s="17"/>
    </row>
    <row r="199" spans="5:7" ht="12.75" customHeight="1" x14ac:dyDescent="0.2">
      <c r="E199" s="227"/>
      <c r="F199" s="227"/>
      <c r="G199" s="17"/>
    </row>
    <row r="200" spans="5:7" ht="12.75" customHeight="1" x14ac:dyDescent="0.2">
      <c r="E200" s="227"/>
      <c r="F200" s="227"/>
      <c r="G200" s="17"/>
    </row>
    <row r="201" spans="5:7" ht="12.75" customHeight="1" x14ac:dyDescent="0.2">
      <c r="E201" s="227"/>
      <c r="F201" s="227"/>
      <c r="G201" s="17"/>
    </row>
    <row r="202" spans="5:7" ht="12.75" customHeight="1" x14ac:dyDescent="0.2">
      <c r="E202" s="227"/>
      <c r="F202" s="227"/>
      <c r="G202" s="17"/>
    </row>
    <row r="203" spans="5:7" ht="12.75" customHeight="1" x14ac:dyDescent="0.2">
      <c r="E203" s="227"/>
      <c r="F203" s="227"/>
      <c r="G203" s="17"/>
    </row>
    <row r="204" spans="5:7" ht="12.75" customHeight="1" x14ac:dyDescent="0.2">
      <c r="E204" s="227"/>
      <c r="F204" s="227"/>
      <c r="G204" s="17"/>
    </row>
    <row r="205" spans="5:7" ht="12.75" customHeight="1" x14ac:dyDescent="0.2">
      <c r="E205" s="227"/>
      <c r="F205" s="227"/>
      <c r="G205" s="17"/>
    </row>
    <row r="206" spans="5:7" ht="12.75" customHeight="1" x14ac:dyDescent="0.2">
      <c r="E206" s="227"/>
      <c r="F206" s="227"/>
      <c r="G206" s="17"/>
    </row>
    <row r="207" spans="5:7" ht="12.75" customHeight="1" x14ac:dyDescent="0.2">
      <c r="E207" s="227"/>
      <c r="F207" s="227"/>
      <c r="G207" s="17"/>
    </row>
    <row r="208" spans="5:7" ht="12.75" customHeight="1" x14ac:dyDescent="0.2">
      <c r="E208" s="227"/>
      <c r="F208" s="227"/>
      <c r="G208" s="17"/>
    </row>
    <row r="209" spans="5:7" ht="12.75" customHeight="1" x14ac:dyDescent="0.2">
      <c r="E209" s="227"/>
      <c r="F209" s="227"/>
      <c r="G209" s="17"/>
    </row>
    <row r="210" spans="5:7" ht="12.75" customHeight="1" x14ac:dyDescent="0.2">
      <c r="E210" s="227"/>
      <c r="F210" s="227"/>
      <c r="G210" s="17"/>
    </row>
    <row r="211" spans="5:7" ht="12.75" customHeight="1" x14ac:dyDescent="0.2">
      <c r="E211" s="227"/>
      <c r="F211" s="227"/>
      <c r="G211" s="17"/>
    </row>
    <row r="212" spans="5:7" ht="12.75" customHeight="1" x14ac:dyDescent="0.2">
      <c r="E212" s="227"/>
      <c r="F212" s="227"/>
      <c r="G212" s="17"/>
    </row>
    <row r="213" spans="5:7" ht="12.75" customHeight="1" x14ac:dyDescent="0.2">
      <c r="E213" s="227"/>
      <c r="F213" s="227"/>
      <c r="G213" s="17"/>
    </row>
    <row r="214" spans="5:7" ht="12.75" customHeight="1" x14ac:dyDescent="0.2">
      <c r="E214" s="227"/>
      <c r="F214" s="227"/>
      <c r="G214" s="17"/>
    </row>
    <row r="215" spans="5:7" ht="12.75" customHeight="1" x14ac:dyDescent="0.2">
      <c r="E215" s="227"/>
      <c r="F215" s="227"/>
      <c r="G215" s="17"/>
    </row>
    <row r="216" spans="5:7" ht="12.75" customHeight="1" x14ac:dyDescent="0.2">
      <c r="E216" s="227"/>
      <c r="F216" s="227"/>
      <c r="G216" s="17"/>
    </row>
    <row r="217" spans="5:7" ht="12.75" customHeight="1" x14ac:dyDescent="0.2">
      <c r="E217" s="227"/>
      <c r="F217" s="227"/>
      <c r="G217" s="17"/>
    </row>
    <row r="218" spans="5:7" ht="12.75" customHeight="1" x14ac:dyDescent="0.2">
      <c r="E218" s="227"/>
      <c r="F218" s="227"/>
      <c r="G218" s="17"/>
    </row>
    <row r="219" spans="5:7" ht="12.75" customHeight="1" x14ac:dyDescent="0.2">
      <c r="E219" s="227"/>
      <c r="F219" s="227"/>
      <c r="G219" s="17"/>
    </row>
    <row r="220" spans="5:7" ht="12.75" customHeight="1" x14ac:dyDescent="0.2">
      <c r="E220" s="227"/>
      <c r="F220" s="227"/>
      <c r="G220" s="17"/>
    </row>
    <row r="221" spans="5:7" ht="12.75" customHeight="1" x14ac:dyDescent="0.2">
      <c r="E221" s="227"/>
      <c r="F221" s="227"/>
      <c r="G221" s="17"/>
    </row>
    <row r="222" spans="5:7" ht="12.75" customHeight="1" x14ac:dyDescent="0.2">
      <c r="E222" s="227"/>
      <c r="F222" s="227"/>
      <c r="G222" s="17"/>
    </row>
    <row r="223" spans="5:7" ht="12.75" customHeight="1" x14ac:dyDescent="0.2">
      <c r="E223" s="227"/>
      <c r="F223" s="227"/>
      <c r="G223" s="17"/>
    </row>
    <row r="224" spans="5:7" ht="12.75" customHeight="1" x14ac:dyDescent="0.2">
      <c r="E224" s="227"/>
      <c r="F224" s="227"/>
      <c r="G224" s="17"/>
    </row>
    <row r="225" spans="5:7" ht="12.75" customHeight="1" x14ac:dyDescent="0.2">
      <c r="E225" s="227"/>
      <c r="F225" s="227"/>
      <c r="G225" s="17"/>
    </row>
    <row r="226" spans="5:7" ht="12.75" customHeight="1" x14ac:dyDescent="0.2">
      <c r="E226" s="227"/>
      <c r="F226" s="227"/>
      <c r="G226" s="17"/>
    </row>
    <row r="227" spans="5:7" ht="12.75" customHeight="1" x14ac:dyDescent="0.2">
      <c r="E227" s="227"/>
      <c r="F227" s="227"/>
      <c r="G227" s="17"/>
    </row>
    <row r="228" spans="5:7" ht="12.75" customHeight="1" x14ac:dyDescent="0.2">
      <c r="E228" s="227"/>
      <c r="F228" s="227"/>
      <c r="G228" s="17"/>
    </row>
    <row r="229" spans="5:7" ht="12.75" customHeight="1" x14ac:dyDescent="0.2">
      <c r="E229" s="227"/>
      <c r="F229" s="227"/>
      <c r="G229" s="17"/>
    </row>
    <row r="230" spans="5:7" ht="12.75" customHeight="1" x14ac:dyDescent="0.2">
      <c r="E230" s="227"/>
      <c r="F230" s="227"/>
      <c r="G230" s="17"/>
    </row>
    <row r="231" spans="5:7" ht="12.75" customHeight="1" x14ac:dyDescent="0.2">
      <c r="E231" s="227"/>
      <c r="F231" s="227"/>
      <c r="G231" s="17"/>
    </row>
    <row r="232" spans="5:7" ht="12.75" customHeight="1" x14ac:dyDescent="0.2">
      <c r="E232" s="227"/>
      <c r="F232" s="227"/>
      <c r="G232" s="17"/>
    </row>
    <row r="233" spans="5:7" ht="12.75" customHeight="1" x14ac:dyDescent="0.2">
      <c r="E233" s="227"/>
      <c r="F233" s="227"/>
      <c r="G233" s="17"/>
    </row>
    <row r="234" spans="5:7" ht="12.75" customHeight="1" x14ac:dyDescent="0.2">
      <c r="E234" s="227"/>
      <c r="F234" s="227"/>
      <c r="G234" s="17"/>
    </row>
    <row r="235" spans="5:7" ht="12.75" customHeight="1" x14ac:dyDescent="0.2">
      <c r="E235" s="227"/>
      <c r="F235" s="227"/>
      <c r="G235" s="17"/>
    </row>
    <row r="236" spans="5:7" ht="12.75" customHeight="1" x14ac:dyDescent="0.2">
      <c r="E236" s="227"/>
      <c r="F236" s="227"/>
      <c r="G236" s="17"/>
    </row>
    <row r="237" spans="5:7" ht="12.75" customHeight="1" x14ac:dyDescent="0.2">
      <c r="E237" s="227"/>
      <c r="F237" s="227"/>
      <c r="G237" s="17"/>
    </row>
    <row r="238" spans="5:7" ht="12.75" customHeight="1" x14ac:dyDescent="0.2">
      <c r="E238" s="227"/>
      <c r="F238" s="227"/>
      <c r="G238" s="17"/>
    </row>
    <row r="239" spans="5:7" ht="12.75" customHeight="1" x14ac:dyDescent="0.2">
      <c r="E239" s="227"/>
      <c r="F239" s="227"/>
      <c r="G239" s="17"/>
    </row>
    <row r="240" spans="5:7" ht="12.75" customHeight="1" x14ac:dyDescent="0.2">
      <c r="E240" s="227"/>
      <c r="F240" s="227"/>
      <c r="G240" s="17"/>
    </row>
    <row r="241" spans="5:7" ht="12.75" customHeight="1" x14ac:dyDescent="0.2">
      <c r="E241" s="227"/>
      <c r="F241" s="227"/>
      <c r="G241" s="17"/>
    </row>
    <row r="242" spans="5:7" ht="12.75" customHeight="1" x14ac:dyDescent="0.2">
      <c r="E242" s="227"/>
      <c r="F242" s="227"/>
      <c r="G242" s="17"/>
    </row>
    <row r="243" spans="5:7" ht="12.75" customHeight="1" x14ac:dyDescent="0.2">
      <c r="E243" s="227"/>
      <c r="F243" s="227"/>
      <c r="G243" s="17"/>
    </row>
    <row r="244" spans="5:7" ht="12.75" customHeight="1" x14ac:dyDescent="0.2">
      <c r="E244" s="227"/>
      <c r="F244" s="227"/>
      <c r="G244" s="17"/>
    </row>
    <row r="245" spans="5:7" ht="12.75" customHeight="1" x14ac:dyDescent="0.2">
      <c r="E245" s="227"/>
      <c r="F245" s="227"/>
      <c r="G245" s="17"/>
    </row>
    <row r="246" spans="5:7" ht="12.75" customHeight="1" x14ac:dyDescent="0.2">
      <c r="E246" s="227"/>
      <c r="F246" s="227"/>
      <c r="G246" s="17"/>
    </row>
    <row r="247" spans="5:7" ht="12.75" customHeight="1" x14ac:dyDescent="0.2">
      <c r="E247" s="227"/>
      <c r="F247" s="227"/>
      <c r="G247" s="17"/>
    </row>
    <row r="248" spans="5:7" ht="12.75" customHeight="1" x14ac:dyDescent="0.2">
      <c r="E248" s="227"/>
      <c r="F248" s="227"/>
      <c r="G248" s="17"/>
    </row>
    <row r="249" spans="5:7" ht="12.75" customHeight="1" x14ac:dyDescent="0.2">
      <c r="E249" s="227"/>
      <c r="F249" s="227"/>
      <c r="G249" s="17"/>
    </row>
    <row r="250" spans="5:7" ht="12.75" customHeight="1" x14ac:dyDescent="0.2">
      <c r="E250" s="227"/>
      <c r="F250" s="227"/>
      <c r="G250" s="17"/>
    </row>
    <row r="251" spans="5:7" ht="12.75" customHeight="1" x14ac:dyDescent="0.2">
      <c r="E251" s="227"/>
      <c r="F251" s="227"/>
      <c r="G251" s="17"/>
    </row>
    <row r="252" spans="5:7" ht="12.75" customHeight="1" x14ac:dyDescent="0.2">
      <c r="E252" s="227"/>
      <c r="F252" s="227"/>
      <c r="G252" s="17"/>
    </row>
    <row r="253" spans="5:7" ht="12.75" customHeight="1" x14ac:dyDescent="0.2">
      <c r="E253" s="227"/>
      <c r="F253" s="227"/>
      <c r="G253" s="17"/>
    </row>
    <row r="254" spans="5:7" ht="12.75" customHeight="1" x14ac:dyDescent="0.2">
      <c r="E254" s="227"/>
      <c r="F254" s="227"/>
      <c r="G254" s="17"/>
    </row>
    <row r="255" spans="5:7" ht="12.75" customHeight="1" x14ac:dyDescent="0.2">
      <c r="E255" s="227"/>
      <c r="F255" s="227"/>
      <c r="G255" s="17"/>
    </row>
    <row r="256" spans="5:7" ht="12.75" customHeight="1" x14ac:dyDescent="0.2">
      <c r="E256" s="227"/>
      <c r="F256" s="227"/>
      <c r="G256" s="17"/>
    </row>
    <row r="257" spans="5:7" ht="12.75" customHeight="1" x14ac:dyDescent="0.2">
      <c r="E257" s="227"/>
      <c r="F257" s="227"/>
      <c r="G257" s="17"/>
    </row>
    <row r="258" spans="5:7" ht="12.75" customHeight="1" x14ac:dyDescent="0.2">
      <c r="E258" s="227"/>
      <c r="F258" s="227"/>
      <c r="G258" s="17"/>
    </row>
    <row r="259" spans="5:7" ht="12.75" customHeight="1" x14ac:dyDescent="0.2">
      <c r="E259" s="227"/>
      <c r="F259" s="227"/>
      <c r="G259" s="17"/>
    </row>
    <row r="260" spans="5:7" ht="12.75" customHeight="1" x14ac:dyDescent="0.2">
      <c r="E260" s="227"/>
      <c r="F260" s="227"/>
      <c r="G260" s="17"/>
    </row>
    <row r="261" spans="5:7" ht="12.75" customHeight="1" x14ac:dyDescent="0.2">
      <c r="E261" s="227"/>
      <c r="F261" s="227"/>
      <c r="G261" s="17"/>
    </row>
    <row r="262" spans="5:7" ht="12.75" customHeight="1" x14ac:dyDescent="0.2">
      <c r="E262" s="227"/>
      <c r="F262" s="227"/>
      <c r="G262" s="17"/>
    </row>
    <row r="263" spans="5:7" ht="12.75" customHeight="1" x14ac:dyDescent="0.2">
      <c r="E263" s="227"/>
      <c r="F263" s="227"/>
      <c r="G263" s="17"/>
    </row>
    <row r="264" spans="5:7" ht="12.75" customHeight="1" x14ac:dyDescent="0.2">
      <c r="E264" s="227"/>
      <c r="F264" s="227"/>
      <c r="G264" s="17"/>
    </row>
    <row r="265" spans="5:7" ht="12.75" customHeight="1" x14ac:dyDescent="0.2">
      <c r="E265" s="227"/>
      <c r="F265" s="227"/>
      <c r="G265" s="17"/>
    </row>
    <row r="266" spans="5:7" ht="12.75" customHeight="1" x14ac:dyDescent="0.2">
      <c r="E266" s="227"/>
      <c r="F266" s="227"/>
      <c r="G266" s="17"/>
    </row>
    <row r="267" spans="5:7" ht="12.75" customHeight="1" x14ac:dyDescent="0.2">
      <c r="E267" s="227"/>
      <c r="F267" s="227"/>
      <c r="G267" s="17"/>
    </row>
    <row r="268" spans="5:7" ht="12.75" customHeight="1" x14ac:dyDescent="0.2">
      <c r="E268" s="227"/>
      <c r="F268" s="227"/>
      <c r="G268" s="17"/>
    </row>
    <row r="269" spans="5:7" ht="12.75" customHeight="1" x14ac:dyDescent="0.2">
      <c r="E269" s="227"/>
      <c r="F269" s="227"/>
      <c r="G269" s="17"/>
    </row>
    <row r="270" spans="5:7" ht="12.75" customHeight="1" x14ac:dyDescent="0.2">
      <c r="E270" s="227"/>
      <c r="F270" s="227"/>
      <c r="G270" s="17"/>
    </row>
    <row r="271" spans="5:7" ht="12.75" customHeight="1" x14ac:dyDescent="0.2">
      <c r="E271" s="227"/>
      <c r="F271" s="227"/>
      <c r="G271" s="17"/>
    </row>
    <row r="272" spans="5:7" ht="12.75" customHeight="1" x14ac:dyDescent="0.2">
      <c r="E272" s="227"/>
      <c r="F272" s="227"/>
      <c r="G272" s="17"/>
    </row>
    <row r="273" spans="5:7" ht="12.75" customHeight="1" x14ac:dyDescent="0.2">
      <c r="E273" s="227"/>
      <c r="F273" s="227"/>
      <c r="G273" s="17"/>
    </row>
    <row r="274" spans="5:7" ht="12.75" customHeight="1" x14ac:dyDescent="0.2">
      <c r="E274" s="227"/>
      <c r="F274" s="227"/>
      <c r="G274" s="17"/>
    </row>
    <row r="275" spans="5:7" ht="12.75" customHeight="1" x14ac:dyDescent="0.2">
      <c r="E275" s="227"/>
      <c r="F275" s="227"/>
      <c r="G275" s="17"/>
    </row>
    <row r="276" spans="5:7" ht="12.75" customHeight="1" x14ac:dyDescent="0.2">
      <c r="E276" s="227"/>
      <c r="F276" s="227"/>
      <c r="G276" s="17"/>
    </row>
    <row r="277" spans="5:7" ht="12.75" customHeight="1" x14ac:dyDescent="0.2">
      <c r="E277" s="227"/>
      <c r="F277" s="227"/>
      <c r="G277" s="17"/>
    </row>
    <row r="278" spans="5:7" ht="12.75" customHeight="1" x14ac:dyDescent="0.2">
      <c r="E278" s="227"/>
      <c r="F278" s="227"/>
      <c r="G278" s="17"/>
    </row>
    <row r="279" spans="5:7" ht="12.75" customHeight="1" x14ac:dyDescent="0.2">
      <c r="E279" s="227"/>
      <c r="F279" s="227"/>
      <c r="G279" s="17"/>
    </row>
    <row r="280" spans="5:7" ht="12.75" customHeight="1" x14ac:dyDescent="0.2">
      <c r="E280" s="227"/>
      <c r="F280" s="227"/>
      <c r="G280" s="17"/>
    </row>
    <row r="281" spans="5:7" ht="12.75" customHeight="1" x14ac:dyDescent="0.2">
      <c r="E281" s="227"/>
      <c r="F281" s="227"/>
      <c r="G281" s="17"/>
    </row>
    <row r="282" spans="5:7" ht="12.75" customHeight="1" x14ac:dyDescent="0.2">
      <c r="E282" s="227"/>
      <c r="F282" s="227"/>
      <c r="G282" s="17"/>
    </row>
    <row r="283" spans="5:7" ht="12.75" customHeight="1" x14ac:dyDescent="0.2">
      <c r="E283" s="227"/>
      <c r="F283" s="227"/>
      <c r="G283" s="17"/>
    </row>
    <row r="284" spans="5:7" ht="12.75" customHeight="1" x14ac:dyDescent="0.2">
      <c r="E284" s="227"/>
      <c r="F284" s="227"/>
      <c r="G284" s="17"/>
    </row>
    <row r="285" spans="5:7" ht="12.75" customHeight="1" x14ac:dyDescent="0.2">
      <c r="E285" s="227"/>
      <c r="F285" s="227"/>
      <c r="G285" s="17"/>
    </row>
    <row r="286" spans="5:7" ht="12.75" customHeight="1" x14ac:dyDescent="0.2">
      <c r="E286" s="227"/>
      <c r="F286" s="227"/>
      <c r="G286" s="17"/>
    </row>
    <row r="287" spans="5:7" ht="12.75" customHeight="1" x14ac:dyDescent="0.2">
      <c r="E287" s="227"/>
      <c r="F287" s="227"/>
      <c r="G287" s="17"/>
    </row>
    <row r="288" spans="5:7" ht="12.75" customHeight="1" x14ac:dyDescent="0.2">
      <c r="E288" s="227"/>
      <c r="F288" s="227"/>
      <c r="G288" s="17"/>
    </row>
    <row r="289" spans="5:7" ht="12.75" customHeight="1" x14ac:dyDescent="0.2">
      <c r="E289" s="227"/>
      <c r="F289" s="227"/>
      <c r="G289" s="17"/>
    </row>
    <row r="290" spans="5:7" ht="12.75" customHeight="1" x14ac:dyDescent="0.2">
      <c r="E290" s="227"/>
      <c r="F290" s="227"/>
      <c r="G290" s="17"/>
    </row>
    <row r="291" spans="5:7" ht="12.75" customHeight="1" x14ac:dyDescent="0.2">
      <c r="E291" s="227"/>
      <c r="F291" s="227"/>
      <c r="G291" s="17"/>
    </row>
    <row r="292" spans="5:7" ht="12.75" customHeight="1" x14ac:dyDescent="0.2">
      <c r="E292" s="227"/>
      <c r="F292" s="227"/>
      <c r="G292" s="17"/>
    </row>
    <row r="293" spans="5:7" ht="12.75" customHeight="1" x14ac:dyDescent="0.2">
      <c r="E293" s="227"/>
      <c r="F293" s="227"/>
      <c r="G293" s="17"/>
    </row>
    <row r="294" spans="5:7" ht="12.75" customHeight="1" x14ac:dyDescent="0.2">
      <c r="E294" s="227"/>
      <c r="F294" s="227"/>
      <c r="G294" s="17"/>
    </row>
    <row r="295" spans="5:7" ht="12.75" customHeight="1" x14ac:dyDescent="0.2">
      <c r="E295" s="227"/>
      <c r="F295" s="227"/>
      <c r="G295" s="17"/>
    </row>
    <row r="296" spans="5:7" ht="12.75" customHeight="1" x14ac:dyDescent="0.2">
      <c r="E296" s="227"/>
      <c r="F296" s="227"/>
      <c r="G296" s="17"/>
    </row>
    <row r="297" spans="5:7" ht="12.75" customHeight="1" x14ac:dyDescent="0.2">
      <c r="E297" s="227"/>
      <c r="F297" s="227"/>
      <c r="G297" s="17"/>
    </row>
    <row r="298" spans="5:7" ht="12.75" customHeight="1" x14ac:dyDescent="0.2">
      <c r="E298" s="227"/>
      <c r="F298" s="227"/>
      <c r="G298" s="17"/>
    </row>
    <row r="299" spans="5:7" ht="12.75" customHeight="1" x14ac:dyDescent="0.2">
      <c r="E299" s="227"/>
      <c r="F299" s="227"/>
      <c r="G299" s="17"/>
    </row>
    <row r="300" spans="5:7" ht="12.75" customHeight="1" x14ac:dyDescent="0.2">
      <c r="E300" s="227"/>
      <c r="F300" s="227"/>
      <c r="G300" s="17"/>
    </row>
    <row r="301" spans="5:7" ht="12.75" customHeight="1" x14ac:dyDescent="0.2">
      <c r="E301" s="227"/>
      <c r="F301" s="227"/>
      <c r="G301" s="17"/>
    </row>
    <row r="302" spans="5:7" ht="12.75" customHeight="1" x14ac:dyDescent="0.2">
      <c r="E302" s="227"/>
      <c r="F302" s="227"/>
      <c r="G302" s="17"/>
    </row>
    <row r="303" spans="5:7" ht="12.75" customHeight="1" x14ac:dyDescent="0.2">
      <c r="E303" s="227"/>
      <c r="F303" s="227"/>
      <c r="G303" s="17"/>
    </row>
    <row r="304" spans="5:7" ht="12.75" customHeight="1" x14ac:dyDescent="0.2">
      <c r="E304" s="227"/>
      <c r="F304" s="227"/>
      <c r="G304" s="17"/>
    </row>
    <row r="305" spans="5:7" ht="12.75" customHeight="1" x14ac:dyDescent="0.2">
      <c r="E305" s="227"/>
      <c r="F305" s="227"/>
      <c r="G305" s="17"/>
    </row>
    <row r="306" spans="5:7" ht="12.75" customHeight="1" x14ac:dyDescent="0.2">
      <c r="E306" s="227"/>
      <c r="F306" s="227"/>
      <c r="G306" s="17"/>
    </row>
    <row r="307" spans="5:7" ht="12.75" customHeight="1" x14ac:dyDescent="0.2">
      <c r="E307" s="227"/>
      <c r="F307" s="227"/>
      <c r="G307" s="17"/>
    </row>
    <row r="308" spans="5:7" ht="12.75" customHeight="1" x14ac:dyDescent="0.2">
      <c r="E308" s="227"/>
      <c r="F308" s="227"/>
      <c r="G308" s="17"/>
    </row>
    <row r="309" spans="5:7" ht="12.75" customHeight="1" x14ac:dyDescent="0.2">
      <c r="E309" s="227"/>
      <c r="F309" s="227"/>
      <c r="G309" s="17"/>
    </row>
    <row r="310" spans="5:7" ht="12.75" customHeight="1" x14ac:dyDescent="0.2">
      <c r="E310" s="227"/>
      <c r="F310" s="227"/>
      <c r="G310" s="17"/>
    </row>
    <row r="311" spans="5:7" ht="12.75" customHeight="1" x14ac:dyDescent="0.2">
      <c r="E311" s="227"/>
      <c r="F311" s="227"/>
      <c r="G311" s="17"/>
    </row>
    <row r="312" spans="5:7" ht="12.75" customHeight="1" x14ac:dyDescent="0.2">
      <c r="E312" s="227"/>
      <c r="F312" s="227"/>
      <c r="G312" s="17"/>
    </row>
    <row r="313" spans="5:7" ht="12.75" customHeight="1" x14ac:dyDescent="0.2">
      <c r="E313" s="227"/>
      <c r="F313" s="227"/>
      <c r="G313" s="17"/>
    </row>
    <row r="314" spans="5:7" ht="12.75" customHeight="1" x14ac:dyDescent="0.2">
      <c r="E314" s="227"/>
      <c r="F314" s="227"/>
      <c r="G314" s="17"/>
    </row>
    <row r="315" spans="5:7" ht="12.75" customHeight="1" x14ac:dyDescent="0.2">
      <c r="E315" s="227"/>
      <c r="F315" s="227"/>
      <c r="G315" s="17"/>
    </row>
    <row r="316" spans="5:7" ht="12.75" customHeight="1" x14ac:dyDescent="0.2">
      <c r="E316" s="227"/>
      <c r="F316" s="227"/>
      <c r="G316" s="17"/>
    </row>
    <row r="317" spans="5:7" ht="12.75" customHeight="1" x14ac:dyDescent="0.2">
      <c r="E317" s="227"/>
      <c r="F317" s="227"/>
      <c r="G317" s="17"/>
    </row>
    <row r="318" spans="5:7" ht="12.75" customHeight="1" x14ac:dyDescent="0.2">
      <c r="E318" s="227"/>
      <c r="F318" s="227"/>
      <c r="G318" s="17"/>
    </row>
    <row r="319" spans="5:7" ht="12.75" customHeight="1" x14ac:dyDescent="0.2">
      <c r="E319" s="227"/>
      <c r="F319" s="227"/>
      <c r="G319" s="17"/>
    </row>
    <row r="320" spans="5:7" ht="12.75" customHeight="1" x14ac:dyDescent="0.2">
      <c r="E320" s="227"/>
      <c r="F320" s="227"/>
      <c r="G320" s="17"/>
    </row>
    <row r="321" spans="5:7" ht="12.75" customHeight="1" x14ac:dyDescent="0.2">
      <c r="E321" s="227"/>
      <c r="F321" s="227"/>
      <c r="G321" s="17"/>
    </row>
    <row r="322" spans="5:7" ht="12.75" customHeight="1" x14ac:dyDescent="0.2">
      <c r="E322" s="227"/>
      <c r="F322" s="227"/>
      <c r="G322" s="17"/>
    </row>
    <row r="323" spans="5:7" ht="12.75" customHeight="1" x14ac:dyDescent="0.2">
      <c r="E323" s="227"/>
      <c r="F323" s="227"/>
      <c r="G323" s="17"/>
    </row>
    <row r="324" spans="5:7" ht="12.75" customHeight="1" x14ac:dyDescent="0.2">
      <c r="E324" s="227"/>
      <c r="F324" s="227"/>
      <c r="G324" s="17"/>
    </row>
    <row r="325" spans="5:7" ht="12.75" customHeight="1" x14ac:dyDescent="0.2">
      <c r="E325" s="227"/>
      <c r="F325" s="227"/>
      <c r="G325" s="17"/>
    </row>
    <row r="326" spans="5:7" ht="12.75" customHeight="1" x14ac:dyDescent="0.2">
      <c r="E326" s="227"/>
      <c r="F326" s="227"/>
      <c r="G326" s="17"/>
    </row>
    <row r="327" spans="5:7" ht="12.75" customHeight="1" x14ac:dyDescent="0.2">
      <c r="E327" s="227"/>
      <c r="F327" s="227"/>
      <c r="G327" s="17"/>
    </row>
    <row r="328" spans="5:7" ht="12.75" customHeight="1" x14ac:dyDescent="0.2">
      <c r="E328" s="227"/>
      <c r="F328" s="227"/>
      <c r="G328" s="17"/>
    </row>
    <row r="329" spans="5:7" ht="12.75" customHeight="1" x14ac:dyDescent="0.2">
      <c r="E329" s="227"/>
      <c r="F329" s="227"/>
      <c r="G329" s="17"/>
    </row>
    <row r="330" spans="5:7" ht="12.75" customHeight="1" x14ac:dyDescent="0.2">
      <c r="E330" s="227"/>
      <c r="F330" s="227"/>
      <c r="G330" s="17"/>
    </row>
    <row r="331" spans="5:7" ht="12.75" customHeight="1" x14ac:dyDescent="0.2">
      <c r="E331" s="227"/>
      <c r="F331" s="227"/>
      <c r="G331" s="17"/>
    </row>
    <row r="332" spans="5:7" ht="12.75" customHeight="1" x14ac:dyDescent="0.2">
      <c r="E332" s="227"/>
      <c r="F332" s="227"/>
      <c r="G332" s="17"/>
    </row>
    <row r="333" spans="5:7" ht="12.75" customHeight="1" x14ac:dyDescent="0.2">
      <c r="E333" s="227"/>
      <c r="F333" s="227"/>
      <c r="G333" s="17"/>
    </row>
    <row r="334" spans="5:7" ht="12.75" customHeight="1" x14ac:dyDescent="0.2">
      <c r="E334" s="227"/>
      <c r="F334" s="227"/>
      <c r="G334" s="17"/>
    </row>
    <row r="335" spans="5:7" ht="12.75" customHeight="1" x14ac:dyDescent="0.2">
      <c r="E335" s="227"/>
      <c r="F335" s="227"/>
      <c r="G335" s="17"/>
    </row>
    <row r="336" spans="5:7" ht="12.75" customHeight="1" x14ac:dyDescent="0.2">
      <c r="E336" s="227"/>
      <c r="F336" s="227"/>
      <c r="G336" s="17"/>
    </row>
    <row r="337" spans="5:7" ht="12.75" customHeight="1" x14ac:dyDescent="0.2">
      <c r="E337" s="227"/>
      <c r="F337" s="227"/>
      <c r="G337" s="17"/>
    </row>
    <row r="338" spans="5:7" ht="12.75" customHeight="1" x14ac:dyDescent="0.2">
      <c r="E338" s="227"/>
      <c r="F338" s="227"/>
      <c r="G338" s="17"/>
    </row>
    <row r="339" spans="5:7" ht="12.75" customHeight="1" x14ac:dyDescent="0.2">
      <c r="E339" s="227"/>
      <c r="F339" s="227"/>
      <c r="G339" s="17"/>
    </row>
    <row r="340" spans="5:7" ht="12.75" customHeight="1" x14ac:dyDescent="0.2">
      <c r="E340" s="227"/>
      <c r="F340" s="227"/>
      <c r="G340" s="17"/>
    </row>
    <row r="341" spans="5:7" ht="12.75" customHeight="1" x14ac:dyDescent="0.2">
      <c r="E341" s="227"/>
      <c r="F341" s="227"/>
      <c r="G341" s="17"/>
    </row>
    <row r="342" spans="5:7" ht="12.75" customHeight="1" x14ac:dyDescent="0.2">
      <c r="E342" s="227"/>
      <c r="F342" s="227"/>
      <c r="G342" s="17"/>
    </row>
    <row r="343" spans="5:7" ht="12.75" customHeight="1" x14ac:dyDescent="0.2">
      <c r="E343" s="227"/>
      <c r="F343" s="227"/>
      <c r="G343" s="17"/>
    </row>
    <row r="344" spans="5:7" ht="12.75" customHeight="1" x14ac:dyDescent="0.2">
      <c r="E344" s="227"/>
      <c r="F344" s="227"/>
      <c r="G344" s="17"/>
    </row>
    <row r="345" spans="5:7" ht="12.75" customHeight="1" x14ac:dyDescent="0.2">
      <c r="E345" s="227"/>
      <c r="F345" s="227"/>
      <c r="G345" s="17"/>
    </row>
    <row r="346" spans="5:7" ht="12.75" customHeight="1" x14ac:dyDescent="0.2">
      <c r="E346" s="227"/>
      <c r="F346" s="227"/>
      <c r="G346" s="17"/>
    </row>
    <row r="347" spans="5:7" ht="12.75" customHeight="1" x14ac:dyDescent="0.2">
      <c r="E347" s="227"/>
      <c r="F347" s="227"/>
      <c r="G347" s="17"/>
    </row>
    <row r="348" spans="5:7" ht="12.75" customHeight="1" x14ac:dyDescent="0.2">
      <c r="E348" s="227"/>
      <c r="F348" s="227"/>
      <c r="G348" s="17"/>
    </row>
    <row r="349" spans="5:7" ht="12.75" customHeight="1" x14ac:dyDescent="0.2">
      <c r="E349" s="227"/>
      <c r="F349" s="227"/>
      <c r="G349" s="17"/>
    </row>
    <row r="350" spans="5:7" ht="12.75" customHeight="1" x14ac:dyDescent="0.2">
      <c r="E350" s="227"/>
      <c r="F350" s="227"/>
      <c r="G350" s="17"/>
    </row>
    <row r="351" spans="5:7" ht="12.75" customHeight="1" x14ac:dyDescent="0.2">
      <c r="E351" s="227"/>
      <c r="F351" s="227"/>
      <c r="G351" s="17"/>
    </row>
    <row r="352" spans="5:7" ht="12.75" customHeight="1" x14ac:dyDescent="0.2">
      <c r="E352" s="227"/>
      <c r="F352" s="227"/>
      <c r="G352" s="17"/>
    </row>
    <row r="353" spans="5:7" ht="12.75" customHeight="1" x14ac:dyDescent="0.2">
      <c r="E353" s="227"/>
      <c r="F353" s="227"/>
      <c r="G353" s="17"/>
    </row>
    <row r="354" spans="5:7" ht="12.75" customHeight="1" x14ac:dyDescent="0.2">
      <c r="E354" s="227"/>
      <c r="F354" s="227"/>
      <c r="G354" s="17"/>
    </row>
    <row r="355" spans="5:7" ht="12.75" customHeight="1" x14ac:dyDescent="0.2">
      <c r="E355" s="227"/>
      <c r="F355" s="227"/>
      <c r="G355" s="17"/>
    </row>
    <row r="356" spans="5:7" ht="12.75" customHeight="1" x14ac:dyDescent="0.2">
      <c r="E356" s="227"/>
      <c r="F356" s="227"/>
      <c r="G356" s="17"/>
    </row>
    <row r="357" spans="5:7" ht="12.75" customHeight="1" x14ac:dyDescent="0.2">
      <c r="E357" s="227"/>
      <c r="F357" s="227"/>
      <c r="G357" s="17"/>
    </row>
    <row r="358" spans="5:7" ht="12.75" customHeight="1" x14ac:dyDescent="0.2">
      <c r="E358" s="227"/>
      <c r="F358" s="227"/>
      <c r="G358" s="17"/>
    </row>
    <row r="359" spans="5:7" ht="12.75" customHeight="1" x14ac:dyDescent="0.2">
      <c r="E359" s="227"/>
      <c r="F359" s="227"/>
      <c r="G359" s="17"/>
    </row>
    <row r="360" spans="5:7" ht="12.75" customHeight="1" x14ac:dyDescent="0.2">
      <c r="E360" s="227"/>
      <c r="F360" s="227"/>
      <c r="G360" s="17"/>
    </row>
    <row r="361" spans="5:7" ht="12.75" customHeight="1" x14ac:dyDescent="0.2">
      <c r="E361" s="227"/>
      <c r="F361" s="227"/>
      <c r="G361" s="17"/>
    </row>
    <row r="362" spans="5:7" ht="12.75" customHeight="1" x14ac:dyDescent="0.2">
      <c r="E362" s="227"/>
      <c r="F362" s="227"/>
      <c r="G362" s="17"/>
    </row>
    <row r="363" spans="5:7" ht="12.75" customHeight="1" x14ac:dyDescent="0.2">
      <c r="E363" s="227"/>
      <c r="F363" s="227"/>
      <c r="G363" s="17"/>
    </row>
    <row r="364" spans="5:7" ht="12.75" customHeight="1" x14ac:dyDescent="0.2">
      <c r="E364" s="227"/>
      <c r="F364" s="227"/>
      <c r="G364" s="17"/>
    </row>
    <row r="365" spans="5:7" ht="12.75" customHeight="1" x14ac:dyDescent="0.2">
      <c r="E365" s="227"/>
      <c r="F365" s="227"/>
      <c r="G365" s="17"/>
    </row>
    <row r="366" spans="5:7" ht="12.75" customHeight="1" x14ac:dyDescent="0.2">
      <c r="E366" s="227"/>
      <c r="F366" s="227"/>
      <c r="G366" s="17"/>
    </row>
    <row r="367" spans="5:7" ht="12.75" customHeight="1" x14ac:dyDescent="0.2">
      <c r="E367" s="227"/>
      <c r="F367" s="227"/>
      <c r="G367" s="17"/>
    </row>
    <row r="368" spans="5:7" ht="12.75" customHeight="1" x14ac:dyDescent="0.2">
      <c r="E368" s="227"/>
      <c r="F368" s="227"/>
      <c r="G368" s="17"/>
    </row>
    <row r="369" spans="5:7" ht="12.75" customHeight="1" x14ac:dyDescent="0.2">
      <c r="E369" s="227"/>
      <c r="F369" s="227"/>
      <c r="G369" s="17"/>
    </row>
    <row r="370" spans="5:7" ht="12.75" customHeight="1" x14ac:dyDescent="0.2">
      <c r="E370" s="227"/>
      <c r="F370" s="227"/>
      <c r="G370" s="17"/>
    </row>
    <row r="371" spans="5:7" ht="12.75" customHeight="1" x14ac:dyDescent="0.2">
      <c r="E371" s="227"/>
      <c r="F371" s="227"/>
      <c r="G371" s="17"/>
    </row>
    <row r="372" spans="5:7" ht="12.75" customHeight="1" x14ac:dyDescent="0.2">
      <c r="E372" s="227"/>
      <c r="F372" s="227"/>
      <c r="G372" s="17"/>
    </row>
    <row r="373" spans="5:7" ht="12.75" customHeight="1" x14ac:dyDescent="0.2">
      <c r="E373" s="227"/>
      <c r="F373" s="227"/>
      <c r="G373" s="17"/>
    </row>
    <row r="374" spans="5:7" ht="12.75" customHeight="1" x14ac:dyDescent="0.2">
      <c r="E374" s="227"/>
      <c r="F374" s="227"/>
      <c r="G374" s="17"/>
    </row>
    <row r="375" spans="5:7" ht="12.75" customHeight="1" x14ac:dyDescent="0.2">
      <c r="E375" s="227"/>
      <c r="F375" s="227"/>
      <c r="G375" s="17"/>
    </row>
    <row r="376" spans="5:7" ht="12.75" customHeight="1" x14ac:dyDescent="0.2">
      <c r="E376" s="227"/>
      <c r="F376" s="227"/>
      <c r="G376" s="17"/>
    </row>
    <row r="377" spans="5:7" ht="12.75" customHeight="1" x14ac:dyDescent="0.2">
      <c r="E377" s="227"/>
      <c r="F377" s="227"/>
      <c r="G377" s="17"/>
    </row>
    <row r="378" spans="5:7" ht="12.75" customHeight="1" x14ac:dyDescent="0.2">
      <c r="E378" s="227"/>
      <c r="F378" s="227"/>
      <c r="G378" s="17"/>
    </row>
    <row r="379" spans="5:7" ht="12.75" customHeight="1" x14ac:dyDescent="0.2">
      <c r="E379" s="227"/>
      <c r="F379" s="227"/>
      <c r="G379" s="17"/>
    </row>
    <row r="380" spans="5:7" ht="12.75" customHeight="1" x14ac:dyDescent="0.2">
      <c r="E380" s="227"/>
      <c r="F380" s="227"/>
      <c r="G380" s="17"/>
    </row>
    <row r="381" spans="5:7" ht="12.75" customHeight="1" x14ac:dyDescent="0.2">
      <c r="E381" s="227"/>
      <c r="F381" s="227"/>
      <c r="G381" s="17"/>
    </row>
    <row r="382" spans="5:7" ht="12.75" customHeight="1" x14ac:dyDescent="0.2">
      <c r="E382" s="227"/>
      <c r="F382" s="227"/>
      <c r="G382" s="17"/>
    </row>
    <row r="383" spans="5:7" ht="12.75" customHeight="1" x14ac:dyDescent="0.2">
      <c r="E383" s="227"/>
      <c r="F383" s="227"/>
      <c r="G383" s="17"/>
    </row>
    <row r="384" spans="5:7" ht="12.75" customHeight="1" x14ac:dyDescent="0.2">
      <c r="E384" s="227"/>
      <c r="F384" s="227"/>
      <c r="G384" s="17"/>
    </row>
    <row r="385" spans="5:7" ht="12.75" customHeight="1" x14ac:dyDescent="0.2">
      <c r="E385" s="227"/>
      <c r="F385" s="227"/>
      <c r="G385" s="17"/>
    </row>
    <row r="386" spans="5:7" ht="12.75" customHeight="1" x14ac:dyDescent="0.2">
      <c r="E386" s="227"/>
      <c r="F386" s="227"/>
      <c r="G386" s="17"/>
    </row>
    <row r="387" spans="5:7" ht="12.75" customHeight="1" x14ac:dyDescent="0.2">
      <c r="E387" s="227"/>
      <c r="F387" s="227"/>
      <c r="G387" s="17"/>
    </row>
    <row r="388" spans="5:7" ht="12.75" customHeight="1" x14ac:dyDescent="0.2">
      <c r="E388" s="227"/>
      <c r="F388" s="227"/>
      <c r="G388" s="17"/>
    </row>
    <row r="389" spans="5:7" ht="12.75" customHeight="1" x14ac:dyDescent="0.2">
      <c r="E389" s="227"/>
      <c r="F389" s="227"/>
      <c r="G389" s="17"/>
    </row>
    <row r="390" spans="5:7" ht="12.75" customHeight="1" x14ac:dyDescent="0.2">
      <c r="E390" s="227"/>
      <c r="F390" s="227"/>
      <c r="G390" s="17"/>
    </row>
    <row r="391" spans="5:7" ht="12.75" customHeight="1" x14ac:dyDescent="0.2">
      <c r="E391" s="227"/>
      <c r="F391" s="227"/>
      <c r="G391" s="17"/>
    </row>
    <row r="392" spans="5:7" ht="12.75" customHeight="1" x14ac:dyDescent="0.2">
      <c r="E392" s="227"/>
      <c r="F392" s="227"/>
      <c r="G392" s="17"/>
    </row>
    <row r="393" spans="5:7" ht="12.75" customHeight="1" x14ac:dyDescent="0.2">
      <c r="E393" s="227"/>
      <c r="F393" s="227"/>
      <c r="G393" s="17"/>
    </row>
    <row r="394" spans="5:7" ht="12.75" customHeight="1" x14ac:dyDescent="0.2">
      <c r="E394" s="227"/>
      <c r="F394" s="227"/>
      <c r="G394" s="17"/>
    </row>
    <row r="395" spans="5:7" ht="12.75" customHeight="1" x14ac:dyDescent="0.2">
      <c r="E395" s="227"/>
      <c r="F395" s="227"/>
      <c r="G395" s="17"/>
    </row>
    <row r="396" spans="5:7" ht="12.75" customHeight="1" x14ac:dyDescent="0.2">
      <c r="E396" s="227"/>
      <c r="F396" s="227"/>
      <c r="G396" s="17"/>
    </row>
    <row r="397" spans="5:7" ht="12.75" customHeight="1" x14ac:dyDescent="0.2">
      <c r="E397" s="227"/>
      <c r="F397" s="227"/>
      <c r="G397" s="17"/>
    </row>
    <row r="398" spans="5:7" ht="12.75" customHeight="1" x14ac:dyDescent="0.2">
      <c r="E398" s="227"/>
      <c r="F398" s="227"/>
      <c r="G398" s="17"/>
    </row>
    <row r="399" spans="5:7" ht="12.75" customHeight="1" x14ac:dyDescent="0.2">
      <c r="E399" s="227"/>
      <c r="F399" s="227"/>
      <c r="G399" s="17"/>
    </row>
    <row r="400" spans="5:7" ht="12.75" customHeight="1" x14ac:dyDescent="0.2">
      <c r="E400" s="227"/>
      <c r="F400" s="227"/>
      <c r="G400" s="17"/>
    </row>
    <row r="401" spans="5:7" ht="12.75" customHeight="1" x14ac:dyDescent="0.2">
      <c r="E401" s="227"/>
      <c r="F401" s="227"/>
      <c r="G401" s="17"/>
    </row>
    <row r="402" spans="5:7" ht="12.75" customHeight="1" x14ac:dyDescent="0.2">
      <c r="E402" s="227"/>
      <c r="F402" s="227"/>
      <c r="G402" s="17"/>
    </row>
    <row r="403" spans="5:7" ht="12.75" customHeight="1" x14ac:dyDescent="0.2">
      <c r="E403" s="227"/>
      <c r="F403" s="227"/>
      <c r="G403" s="17"/>
    </row>
    <row r="404" spans="5:7" ht="12.75" customHeight="1" x14ac:dyDescent="0.2">
      <c r="E404" s="227"/>
      <c r="F404" s="227"/>
      <c r="G404" s="17"/>
    </row>
    <row r="405" spans="5:7" ht="12.75" customHeight="1" x14ac:dyDescent="0.2">
      <c r="E405" s="227"/>
      <c r="F405" s="227"/>
      <c r="G405" s="17"/>
    </row>
    <row r="406" spans="5:7" ht="12.75" customHeight="1" x14ac:dyDescent="0.2">
      <c r="E406" s="227"/>
      <c r="F406" s="227"/>
      <c r="G406" s="17"/>
    </row>
    <row r="407" spans="5:7" ht="12.75" customHeight="1" x14ac:dyDescent="0.2">
      <c r="E407" s="227"/>
      <c r="F407" s="227"/>
      <c r="G407" s="17"/>
    </row>
    <row r="408" spans="5:7" ht="12.75" customHeight="1" x14ac:dyDescent="0.2">
      <c r="E408" s="227"/>
      <c r="F408" s="227"/>
      <c r="G408" s="17"/>
    </row>
    <row r="409" spans="5:7" ht="12.75" customHeight="1" x14ac:dyDescent="0.2">
      <c r="E409" s="227"/>
      <c r="F409" s="227"/>
      <c r="G409" s="17"/>
    </row>
    <row r="410" spans="5:7" ht="12.75" customHeight="1" x14ac:dyDescent="0.2">
      <c r="E410" s="227"/>
      <c r="F410" s="227"/>
      <c r="G410" s="17"/>
    </row>
    <row r="411" spans="5:7" ht="12.75" customHeight="1" x14ac:dyDescent="0.2">
      <c r="E411" s="227"/>
      <c r="F411" s="227"/>
      <c r="G411" s="17"/>
    </row>
    <row r="412" spans="5:7" ht="12.75" customHeight="1" x14ac:dyDescent="0.2">
      <c r="E412" s="227"/>
      <c r="F412" s="227"/>
      <c r="G412" s="17"/>
    </row>
    <row r="413" spans="5:7" ht="12.75" customHeight="1" x14ac:dyDescent="0.2">
      <c r="E413" s="227"/>
      <c r="F413" s="227"/>
      <c r="G413" s="17"/>
    </row>
    <row r="414" spans="5:7" ht="12.75" customHeight="1" x14ac:dyDescent="0.2">
      <c r="E414" s="227"/>
      <c r="F414" s="227"/>
      <c r="G414" s="17"/>
    </row>
    <row r="415" spans="5:7" ht="12.75" customHeight="1" x14ac:dyDescent="0.2">
      <c r="E415" s="227"/>
      <c r="F415" s="227"/>
      <c r="G415" s="17"/>
    </row>
    <row r="416" spans="5:7" ht="12.75" customHeight="1" x14ac:dyDescent="0.2">
      <c r="E416" s="227"/>
      <c r="F416" s="227"/>
      <c r="G416" s="17"/>
    </row>
    <row r="417" spans="5:7" ht="12.75" customHeight="1" x14ac:dyDescent="0.2">
      <c r="E417" s="227"/>
      <c r="F417" s="227"/>
      <c r="G417" s="17"/>
    </row>
    <row r="418" spans="5:7" ht="12.75" customHeight="1" x14ac:dyDescent="0.2">
      <c r="E418" s="227"/>
      <c r="F418" s="227"/>
      <c r="G418" s="17"/>
    </row>
    <row r="419" spans="5:7" ht="12.75" customHeight="1" x14ac:dyDescent="0.2">
      <c r="E419" s="227"/>
      <c r="F419" s="227"/>
      <c r="G419" s="17"/>
    </row>
    <row r="420" spans="5:7" ht="12.75" customHeight="1" x14ac:dyDescent="0.2">
      <c r="E420" s="227"/>
      <c r="F420" s="227"/>
      <c r="G420" s="17"/>
    </row>
    <row r="421" spans="5:7" ht="12.75" customHeight="1" x14ac:dyDescent="0.2">
      <c r="E421" s="227"/>
      <c r="F421" s="227"/>
      <c r="G421" s="17"/>
    </row>
    <row r="422" spans="5:7" ht="12.75" customHeight="1" x14ac:dyDescent="0.2">
      <c r="E422" s="227"/>
      <c r="F422" s="227"/>
      <c r="G422" s="17"/>
    </row>
    <row r="423" spans="5:7" ht="12.75" customHeight="1" x14ac:dyDescent="0.2">
      <c r="E423" s="227"/>
      <c r="F423" s="227"/>
      <c r="G423" s="17"/>
    </row>
    <row r="424" spans="5:7" ht="12.75" customHeight="1" x14ac:dyDescent="0.2">
      <c r="E424" s="227"/>
      <c r="F424" s="227"/>
      <c r="G424" s="17"/>
    </row>
    <row r="425" spans="5:7" ht="12.75" customHeight="1" x14ac:dyDescent="0.2">
      <c r="E425" s="227"/>
      <c r="F425" s="227"/>
      <c r="G425" s="17"/>
    </row>
    <row r="426" spans="5:7" ht="12.75" customHeight="1" x14ac:dyDescent="0.2">
      <c r="E426" s="227"/>
      <c r="F426" s="227"/>
      <c r="G426" s="17"/>
    </row>
    <row r="427" spans="5:7" ht="12.75" customHeight="1" x14ac:dyDescent="0.2">
      <c r="E427" s="227"/>
      <c r="F427" s="227"/>
      <c r="G427" s="17"/>
    </row>
    <row r="428" spans="5:7" ht="12.75" customHeight="1" x14ac:dyDescent="0.2">
      <c r="E428" s="227"/>
      <c r="F428" s="227"/>
      <c r="G428" s="17"/>
    </row>
    <row r="429" spans="5:7" ht="12.75" customHeight="1" x14ac:dyDescent="0.2">
      <c r="E429" s="227"/>
      <c r="F429" s="227"/>
      <c r="G429" s="17"/>
    </row>
    <row r="430" spans="5:7" ht="12.75" customHeight="1" x14ac:dyDescent="0.2">
      <c r="E430" s="227"/>
      <c r="F430" s="227"/>
      <c r="G430" s="17"/>
    </row>
    <row r="431" spans="5:7" ht="12.75" customHeight="1" x14ac:dyDescent="0.2">
      <c r="E431" s="227"/>
      <c r="F431" s="227"/>
      <c r="G431" s="17"/>
    </row>
    <row r="432" spans="5:7" ht="12.75" customHeight="1" x14ac:dyDescent="0.2">
      <c r="E432" s="227"/>
      <c r="F432" s="227"/>
      <c r="G432" s="17"/>
    </row>
    <row r="433" spans="5:7" ht="12.75" customHeight="1" x14ac:dyDescent="0.2">
      <c r="E433" s="227"/>
      <c r="F433" s="227"/>
      <c r="G433" s="17"/>
    </row>
    <row r="434" spans="5:7" ht="12.75" customHeight="1" x14ac:dyDescent="0.2">
      <c r="E434" s="227"/>
      <c r="F434" s="227"/>
      <c r="G434" s="17"/>
    </row>
    <row r="435" spans="5:7" ht="12.75" customHeight="1" x14ac:dyDescent="0.2">
      <c r="E435" s="227"/>
      <c r="F435" s="227"/>
      <c r="G435" s="17"/>
    </row>
    <row r="436" spans="5:7" ht="12.75" customHeight="1" x14ac:dyDescent="0.2">
      <c r="E436" s="227"/>
      <c r="F436" s="227"/>
      <c r="G436" s="17"/>
    </row>
    <row r="437" spans="5:7" ht="12.75" customHeight="1" x14ac:dyDescent="0.2">
      <c r="E437" s="227"/>
      <c r="F437" s="227"/>
      <c r="G437" s="17"/>
    </row>
    <row r="438" spans="5:7" ht="12.75" customHeight="1" x14ac:dyDescent="0.2">
      <c r="E438" s="227"/>
      <c r="F438" s="227"/>
      <c r="G438" s="17"/>
    </row>
    <row r="439" spans="5:7" ht="12.75" customHeight="1" x14ac:dyDescent="0.2">
      <c r="E439" s="227"/>
      <c r="F439" s="227"/>
      <c r="G439" s="17"/>
    </row>
    <row r="440" spans="5:7" ht="12.75" customHeight="1" x14ac:dyDescent="0.2">
      <c r="E440" s="227"/>
      <c r="F440" s="227"/>
      <c r="G440" s="17"/>
    </row>
    <row r="441" spans="5:7" ht="12.75" customHeight="1" x14ac:dyDescent="0.2">
      <c r="E441" s="227"/>
      <c r="F441" s="227"/>
      <c r="G441" s="17"/>
    </row>
    <row r="442" spans="5:7" ht="12.75" customHeight="1" x14ac:dyDescent="0.2">
      <c r="E442" s="227"/>
      <c r="F442" s="227"/>
      <c r="G442" s="17"/>
    </row>
    <row r="443" spans="5:7" ht="12.75" customHeight="1" x14ac:dyDescent="0.2">
      <c r="E443" s="227"/>
      <c r="F443" s="227"/>
      <c r="G443" s="17"/>
    </row>
    <row r="444" spans="5:7" ht="12.75" customHeight="1" x14ac:dyDescent="0.2">
      <c r="E444" s="227"/>
      <c r="F444" s="227"/>
      <c r="G444" s="17"/>
    </row>
    <row r="445" spans="5:7" ht="12.75" customHeight="1" x14ac:dyDescent="0.2">
      <c r="E445" s="227"/>
      <c r="F445" s="227"/>
      <c r="G445" s="17"/>
    </row>
    <row r="446" spans="5:7" ht="12.75" customHeight="1" x14ac:dyDescent="0.2">
      <c r="E446" s="227"/>
      <c r="F446" s="227"/>
      <c r="G446" s="17"/>
    </row>
    <row r="447" spans="5:7" ht="12.75" customHeight="1" x14ac:dyDescent="0.2">
      <c r="E447" s="227"/>
      <c r="F447" s="227"/>
      <c r="G447" s="17"/>
    </row>
    <row r="448" spans="5:7" ht="12.75" customHeight="1" x14ac:dyDescent="0.2">
      <c r="E448" s="227"/>
      <c r="F448" s="227"/>
      <c r="G448" s="17"/>
    </row>
    <row r="449" spans="5:7" ht="12.75" customHeight="1" x14ac:dyDescent="0.2">
      <c r="E449" s="227"/>
      <c r="F449" s="227"/>
      <c r="G449" s="17"/>
    </row>
    <row r="450" spans="5:7" ht="12.75" customHeight="1" x14ac:dyDescent="0.2">
      <c r="E450" s="227"/>
      <c r="F450" s="227"/>
      <c r="G450" s="17"/>
    </row>
    <row r="451" spans="5:7" ht="12.75" customHeight="1" x14ac:dyDescent="0.2">
      <c r="E451" s="227"/>
      <c r="F451" s="227"/>
      <c r="G451" s="17"/>
    </row>
    <row r="452" spans="5:7" ht="12.75" customHeight="1" x14ac:dyDescent="0.2">
      <c r="E452" s="227"/>
      <c r="F452" s="227"/>
      <c r="G452" s="17"/>
    </row>
    <row r="453" spans="5:7" ht="12.75" customHeight="1" x14ac:dyDescent="0.2">
      <c r="E453" s="227"/>
      <c r="F453" s="227"/>
      <c r="G453" s="17"/>
    </row>
    <row r="454" spans="5:7" ht="12.75" customHeight="1" x14ac:dyDescent="0.2">
      <c r="E454" s="227"/>
      <c r="F454" s="227"/>
      <c r="G454" s="17"/>
    </row>
    <row r="455" spans="5:7" ht="12.75" customHeight="1" x14ac:dyDescent="0.2">
      <c r="E455" s="227"/>
      <c r="F455" s="227"/>
      <c r="G455" s="17"/>
    </row>
    <row r="456" spans="5:7" ht="12.75" customHeight="1" x14ac:dyDescent="0.2">
      <c r="E456" s="227"/>
      <c r="F456" s="227"/>
      <c r="G456" s="17"/>
    </row>
    <row r="457" spans="5:7" ht="12.75" customHeight="1" x14ac:dyDescent="0.2">
      <c r="E457" s="227"/>
      <c r="F457" s="227"/>
      <c r="G457" s="17"/>
    </row>
    <row r="458" spans="5:7" ht="12.75" customHeight="1" x14ac:dyDescent="0.2">
      <c r="E458" s="227"/>
      <c r="F458" s="227"/>
      <c r="G458" s="17"/>
    </row>
    <row r="459" spans="5:7" ht="12.75" customHeight="1" x14ac:dyDescent="0.2">
      <c r="E459" s="227"/>
      <c r="F459" s="227"/>
      <c r="G459" s="17"/>
    </row>
    <row r="460" spans="5:7" ht="12.75" customHeight="1" x14ac:dyDescent="0.2">
      <c r="E460" s="227"/>
      <c r="F460" s="227"/>
      <c r="G460" s="17"/>
    </row>
    <row r="461" spans="5:7" ht="12.75" customHeight="1" x14ac:dyDescent="0.2">
      <c r="E461" s="227"/>
      <c r="F461" s="227"/>
      <c r="G461" s="17"/>
    </row>
    <row r="462" spans="5:7" ht="12.75" customHeight="1" x14ac:dyDescent="0.2">
      <c r="E462" s="227"/>
      <c r="F462" s="227"/>
      <c r="G462" s="17"/>
    </row>
    <row r="463" spans="5:7" ht="12.75" customHeight="1" x14ac:dyDescent="0.2">
      <c r="E463" s="227"/>
      <c r="F463" s="227"/>
      <c r="G463" s="17"/>
    </row>
    <row r="464" spans="5:7" ht="12.75" customHeight="1" x14ac:dyDescent="0.2">
      <c r="E464" s="227"/>
      <c r="F464" s="227"/>
      <c r="G464" s="17"/>
    </row>
    <row r="465" spans="5:7" ht="12.75" customHeight="1" x14ac:dyDescent="0.2">
      <c r="E465" s="227"/>
      <c r="F465" s="227"/>
      <c r="G465" s="17"/>
    </row>
    <row r="466" spans="5:7" ht="12.75" customHeight="1" x14ac:dyDescent="0.2">
      <c r="E466" s="227"/>
      <c r="F466" s="227"/>
      <c r="G466" s="17"/>
    </row>
    <row r="467" spans="5:7" ht="12.75" customHeight="1" x14ac:dyDescent="0.2">
      <c r="E467" s="227"/>
      <c r="F467" s="227"/>
      <c r="G467" s="17"/>
    </row>
    <row r="468" spans="5:7" ht="12.75" customHeight="1" x14ac:dyDescent="0.2">
      <c r="E468" s="227"/>
      <c r="F468" s="227"/>
      <c r="G468" s="17"/>
    </row>
    <row r="469" spans="5:7" ht="12.75" customHeight="1" x14ac:dyDescent="0.2">
      <c r="E469" s="227"/>
      <c r="F469" s="227"/>
      <c r="G469" s="17"/>
    </row>
    <row r="470" spans="5:7" ht="12.75" customHeight="1" x14ac:dyDescent="0.2">
      <c r="E470" s="227"/>
      <c r="F470" s="227"/>
      <c r="G470" s="17"/>
    </row>
    <row r="471" spans="5:7" ht="12.75" customHeight="1" x14ac:dyDescent="0.2">
      <c r="E471" s="227"/>
      <c r="F471" s="227"/>
      <c r="G471" s="17"/>
    </row>
    <row r="472" spans="5:7" ht="12.75" customHeight="1" x14ac:dyDescent="0.2">
      <c r="E472" s="227"/>
      <c r="F472" s="227"/>
      <c r="G472" s="17"/>
    </row>
    <row r="473" spans="5:7" ht="12.75" customHeight="1" x14ac:dyDescent="0.2">
      <c r="E473" s="227"/>
      <c r="F473" s="227"/>
      <c r="G473" s="17"/>
    </row>
    <row r="474" spans="5:7" ht="12.75" customHeight="1" x14ac:dyDescent="0.2">
      <c r="E474" s="227"/>
      <c r="F474" s="227"/>
      <c r="G474" s="17"/>
    </row>
    <row r="475" spans="5:7" ht="12.75" customHeight="1" x14ac:dyDescent="0.2">
      <c r="E475" s="227"/>
      <c r="F475" s="227"/>
      <c r="G475" s="17"/>
    </row>
    <row r="476" spans="5:7" ht="12.75" customHeight="1" x14ac:dyDescent="0.2">
      <c r="E476" s="227"/>
      <c r="F476" s="227"/>
      <c r="G476" s="17"/>
    </row>
    <row r="477" spans="5:7" ht="12.75" customHeight="1" x14ac:dyDescent="0.2">
      <c r="E477" s="227"/>
      <c r="F477" s="227"/>
      <c r="G477" s="17"/>
    </row>
    <row r="478" spans="5:7" ht="12.75" customHeight="1" x14ac:dyDescent="0.2">
      <c r="E478" s="227"/>
      <c r="F478" s="227"/>
      <c r="G478" s="17"/>
    </row>
    <row r="479" spans="5:7" ht="12.75" customHeight="1" x14ac:dyDescent="0.2">
      <c r="E479" s="227"/>
      <c r="F479" s="227"/>
      <c r="G479" s="17"/>
    </row>
    <row r="480" spans="5:7" ht="12.75" customHeight="1" x14ac:dyDescent="0.2">
      <c r="E480" s="227"/>
      <c r="F480" s="227"/>
      <c r="G480" s="17"/>
    </row>
    <row r="481" spans="5:7" ht="12.75" customHeight="1" x14ac:dyDescent="0.2">
      <c r="E481" s="227"/>
      <c r="F481" s="227"/>
      <c r="G481" s="17"/>
    </row>
    <row r="482" spans="5:7" ht="12.75" customHeight="1" x14ac:dyDescent="0.2">
      <c r="E482" s="227"/>
      <c r="F482" s="227"/>
      <c r="G482" s="17"/>
    </row>
    <row r="483" spans="5:7" ht="12.75" customHeight="1" x14ac:dyDescent="0.2">
      <c r="E483" s="227"/>
      <c r="F483" s="227"/>
      <c r="G483" s="17"/>
    </row>
    <row r="484" spans="5:7" ht="12.75" customHeight="1" x14ac:dyDescent="0.2">
      <c r="E484" s="227"/>
      <c r="F484" s="227"/>
      <c r="G484" s="17"/>
    </row>
    <row r="485" spans="5:7" ht="12.75" customHeight="1" x14ac:dyDescent="0.2">
      <c r="E485" s="227"/>
      <c r="F485" s="227"/>
      <c r="G485" s="17"/>
    </row>
    <row r="486" spans="5:7" ht="12.75" customHeight="1" x14ac:dyDescent="0.2">
      <c r="E486" s="227"/>
      <c r="F486" s="227"/>
      <c r="G486" s="17"/>
    </row>
    <row r="487" spans="5:7" ht="12.75" customHeight="1" x14ac:dyDescent="0.2">
      <c r="E487" s="227"/>
      <c r="F487" s="227"/>
      <c r="G487" s="17"/>
    </row>
    <row r="488" spans="5:7" ht="12.75" customHeight="1" x14ac:dyDescent="0.2">
      <c r="E488" s="227"/>
      <c r="F488" s="227"/>
      <c r="G488" s="17"/>
    </row>
    <row r="489" spans="5:7" ht="12.75" customHeight="1" x14ac:dyDescent="0.2">
      <c r="E489" s="227"/>
      <c r="F489" s="227"/>
      <c r="G489" s="17"/>
    </row>
    <row r="490" spans="5:7" ht="12.75" customHeight="1" x14ac:dyDescent="0.2">
      <c r="E490" s="227"/>
      <c r="F490" s="227"/>
      <c r="G490" s="17"/>
    </row>
    <row r="491" spans="5:7" ht="12.75" customHeight="1" x14ac:dyDescent="0.2">
      <c r="E491" s="227"/>
      <c r="F491" s="227"/>
      <c r="G491" s="17"/>
    </row>
    <row r="492" spans="5:7" ht="12.75" customHeight="1" x14ac:dyDescent="0.2">
      <c r="E492" s="227"/>
      <c r="F492" s="227"/>
      <c r="G492" s="17"/>
    </row>
    <row r="493" spans="5:7" ht="12.75" customHeight="1" x14ac:dyDescent="0.2">
      <c r="E493" s="227"/>
      <c r="F493" s="227"/>
      <c r="G493" s="17"/>
    </row>
    <row r="494" spans="5:7" ht="12.75" customHeight="1" x14ac:dyDescent="0.2">
      <c r="E494" s="227"/>
      <c r="F494" s="227"/>
      <c r="G494" s="17"/>
    </row>
    <row r="495" spans="5:7" ht="12.75" customHeight="1" x14ac:dyDescent="0.2">
      <c r="E495" s="227"/>
      <c r="F495" s="227"/>
      <c r="G495" s="17"/>
    </row>
    <row r="496" spans="5:7" ht="12.75" customHeight="1" x14ac:dyDescent="0.2">
      <c r="E496" s="227"/>
      <c r="F496" s="227"/>
      <c r="G496" s="17"/>
    </row>
    <row r="497" spans="5:7" ht="12.75" customHeight="1" x14ac:dyDescent="0.2">
      <c r="E497" s="227"/>
      <c r="F497" s="227"/>
      <c r="G497" s="17"/>
    </row>
    <row r="498" spans="5:7" ht="12.75" customHeight="1" x14ac:dyDescent="0.2">
      <c r="E498" s="227"/>
      <c r="F498" s="227"/>
      <c r="G498" s="17"/>
    </row>
    <row r="499" spans="5:7" ht="12.75" customHeight="1" x14ac:dyDescent="0.2">
      <c r="E499" s="227"/>
      <c r="F499" s="227"/>
      <c r="G499" s="17"/>
    </row>
    <row r="500" spans="5:7" ht="12.75" customHeight="1" x14ac:dyDescent="0.2">
      <c r="E500" s="227"/>
      <c r="F500" s="227"/>
      <c r="G500" s="17"/>
    </row>
    <row r="501" spans="5:7" ht="12.75" customHeight="1" x14ac:dyDescent="0.2">
      <c r="E501" s="227"/>
      <c r="F501" s="227"/>
      <c r="G501" s="17"/>
    </row>
    <row r="502" spans="5:7" ht="12.75" customHeight="1" x14ac:dyDescent="0.2">
      <c r="E502" s="227"/>
      <c r="F502" s="227"/>
      <c r="G502" s="17"/>
    </row>
    <row r="503" spans="5:7" ht="12.75" customHeight="1" x14ac:dyDescent="0.2">
      <c r="E503" s="227"/>
      <c r="F503" s="227"/>
      <c r="G503" s="17"/>
    </row>
    <row r="504" spans="5:7" ht="12.75" customHeight="1" x14ac:dyDescent="0.2">
      <c r="E504" s="227"/>
      <c r="F504" s="227"/>
      <c r="G504" s="17"/>
    </row>
    <row r="505" spans="5:7" ht="12.75" customHeight="1" x14ac:dyDescent="0.2">
      <c r="E505" s="227"/>
      <c r="F505" s="227"/>
      <c r="G505" s="17"/>
    </row>
    <row r="506" spans="5:7" ht="12.75" customHeight="1" x14ac:dyDescent="0.2">
      <c r="E506" s="227"/>
      <c r="F506" s="227"/>
      <c r="G506" s="17"/>
    </row>
    <row r="507" spans="5:7" ht="12.75" customHeight="1" x14ac:dyDescent="0.2">
      <c r="E507" s="227"/>
      <c r="F507" s="227"/>
      <c r="G507" s="17"/>
    </row>
    <row r="508" spans="5:7" ht="12.75" customHeight="1" x14ac:dyDescent="0.2">
      <c r="E508" s="227"/>
      <c r="F508" s="227"/>
      <c r="G508" s="17"/>
    </row>
    <row r="509" spans="5:7" ht="12.75" customHeight="1" x14ac:dyDescent="0.2">
      <c r="E509" s="227"/>
      <c r="F509" s="227"/>
      <c r="G509" s="17"/>
    </row>
    <row r="510" spans="5:7" ht="12.75" customHeight="1" x14ac:dyDescent="0.2">
      <c r="E510" s="227"/>
      <c r="F510" s="227"/>
      <c r="G510" s="17"/>
    </row>
    <row r="511" spans="5:7" ht="12.75" customHeight="1" x14ac:dyDescent="0.2">
      <c r="E511" s="227"/>
      <c r="F511" s="227"/>
      <c r="G511" s="17"/>
    </row>
    <row r="512" spans="5:7" ht="12.75" customHeight="1" x14ac:dyDescent="0.2">
      <c r="E512" s="227"/>
      <c r="F512" s="227"/>
      <c r="G512" s="17"/>
    </row>
    <row r="513" spans="5:7" ht="12.75" customHeight="1" x14ac:dyDescent="0.2">
      <c r="E513" s="227"/>
      <c r="F513" s="227"/>
      <c r="G513" s="17"/>
    </row>
    <row r="514" spans="5:7" ht="12.75" customHeight="1" x14ac:dyDescent="0.2">
      <c r="E514" s="227"/>
      <c r="F514" s="227"/>
      <c r="G514" s="17"/>
    </row>
    <row r="515" spans="5:7" ht="12.75" customHeight="1" x14ac:dyDescent="0.2">
      <c r="E515" s="227"/>
      <c r="F515" s="227"/>
      <c r="G515" s="17"/>
    </row>
    <row r="516" spans="5:7" ht="12.75" customHeight="1" x14ac:dyDescent="0.2">
      <c r="E516" s="227"/>
      <c r="F516" s="227"/>
      <c r="G516" s="17"/>
    </row>
    <row r="517" spans="5:7" ht="12.75" customHeight="1" x14ac:dyDescent="0.2">
      <c r="E517" s="227"/>
      <c r="F517" s="227"/>
      <c r="G517" s="17"/>
    </row>
    <row r="518" spans="5:7" ht="12.75" customHeight="1" x14ac:dyDescent="0.2">
      <c r="E518" s="227"/>
      <c r="F518" s="227"/>
      <c r="G518" s="17"/>
    </row>
    <row r="519" spans="5:7" ht="12.75" customHeight="1" x14ac:dyDescent="0.2">
      <c r="E519" s="227"/>
      <c r="F519" s="227"/>
      <c r="G519" s="17"/>
    </row>
    <row r="520" spans="5:7" ht="12.75" customHeight="1" x14ac:dyDescent="0.2">
      <c r="E520" s="227"/>
      <c r="F520" s="227"/>
      <c r="G520" s="17"/>
    </row>
    <row r="521" spans="5:7" ht="12.75" customHeight="1" x14ac:dyDescent="0.2">
      <c r="E521" s="227"/>
      <c r="F521" s="227"/>
      <c r="G521" s="17"/>
    </row>
    <row r="522" spans="5:7" ht="12.75" customHeight="1" x14ac:dyDescent="0.2">
      <c r="E522" s="227"/>
      <c r="F522" s="227"/>
      <c r="G522" s="17"/>
    </row>
    <row r="523" spans="5:7" ht="12.75" customHeight="1" x14ac:dyDescent="0.2">
      <c r="E523" s="227"/>
      <c r="F523" s="227"/>
      <c r="G523" s="17"/>
    </row>
    <row r="524" spans="5:7" ht="12.75" customHeight="1" x14ac:dyDescent="0.2">
      <c r="E524" s="227"/>
      <c r="F524" s="227"/>
      <c r="G524" s="17"/>
    </row>
    <row r="525" spans="5:7" ht="12.75" customHeight="1" x14ac:dyDescent="0.2">
      <c r="E525" s="227"/>
      <c r="F525" s="227"/>
      <c r="G525" s="17"/>
    </row>
    <row r="526" spans="5:7" ht="12.75" customHeight="1" x14ac:dyDescent="0.2">
      <c r="E526" s="227"/>
      <c r="F526" s="227"/>
      <c r="G526" s="17"/>
    </row>
    <row r="527" spans="5:7" ht="12.75" customHeight="1" x14ac:dyDescent="0.2">
      <c r="E527" s="227"/>
      <c r="F527" s="227"/>
      <c r="G527" s="17"/>
    </row>
    <row r="528" spans="5:7" ht="12.75" customHeight="1" x14ac:dyDescent="0.2">
      <c r="E528" s="227"/>
      <c r="F528" s="227"/>
      <c r="G528" s="17"/>
    </row>
    <row r="529" spans="5:7" ht="12.75" customHeight="1" x14ac:dyDescent="0.2">
      <c r="E529" s="227"/>
      <c r="F529" s="227"/>
      <c r="G529" s="17"/>
    </row>
    <row r="530" spans="5:7" ht="12.75" customHeight="1" x14ac:dyDescent="0.2">
      <c r="E530" s="227"/>
      <c r="F530" s="227"/>
      <c r="G530" s="17"/>
    </row>
    <row r="531" spans="5:7" ht="12.75" customHeight="1" x14ac:dyDescent="0.2">
      <c r="E531" s="227"/>
      <c r="F531" s="227"/>
      <c r="G531" s="17"/>
    </row>
    <row r="532" spans="5:7" ht="12.75" customHeight="1" x14ac:dyDescent="0.2">
      <c r="E532" s="227"/>
      <c r="F532" s="227"/>
      <c r="G532" s="17"/>
    </row>
    <row r="533" spans="5:7" ht="12.75" customHeight="1" x14ac:dyDescent="0.2">
      <c r="E533" s="227"/>
      <c r="F533" s="227"/>
      <c r="G533" s="17"/>
    </row>
    <row r="534" spans="5:7" ht="12.75" customHeight="1" x14ac:dyDescent="0.2">
      <c r="E534" s="227"/>
      <c r="F534" s="227"/>
      <c r="G534" s="17"/>
    </row>
    <row r="535" spans="5:7" ht="12.75" customHeight="1" x14ac:dyDescent="0.2">
      <c r="E535" s="227"/>
      <c r="F535" s="227"/>
      <c r="G535" s="17"/>
    </row>
    <row r="536" spans="5:7" ht="12.75" customHeight="1" x14ac:dyDescent="0.2">
      <c r="E536" s="227"/>
      <c r="F536" s="227"/>
      <c r="G536" s="17"/>
    </row>
    <row r="537" spans="5:7" ht="12.75" customHeight="1" x14ac:dyDescent="0.2">
      <c r="E537" s="227"/>
      <c r="F537" s="227"/>
      <c r="G537" s="17"/>
    </row>
    <row r="538" spans="5:7" ht="12.75" customHeight="1" x14ac:dyDescent="0.2">
      <c r="E538" s="227"/>
      <c r="F538" s="227"/>
      <c r="G538" s="17"/>
    </row>
    <row r="539" spans="5:7" ht="12.75" customHeight="1" x14ac:dyDescent="0.2">
      <c r="E539" s="227"/>
      <c r="F539" s="227"/>
      <c r="G539" s="17"/>
    </row>
    <row r="540" spans="5:7" ht="12.75" customHeight="1" x14ac:dyDescent="0.2">
      <c r="E540" s="227"/>
      <c r="F540" s="227"/>
      <c r="G540" s="17"/>
    </row>
    <row r="541" spans="5:7" ht="12.75" customHeight="1" x14ac:dyDescent="0.2">
      <c r="E541" s="227"/>
      <c r="F541" s="227"/>
      <c r="G541" s="17"/>
    </row>
    <row r="542" spans="5:7" ht="12.75" customHeight="1" x14ac:dyDescent="0.2">
      <c r="E542" s="227"/>
      <c r="F542" s="227"/>
      <c r="G542" s="17"/>
    </row>
    <row r="543" spans="5:7" ht="12.75" customHeight="1" x14ac:dyDescent="0.2">
      <c r="E543" s="227"/>
      <c r="F543" s="227"/>
      <c r="G543" s="17"/>
    </row>
    <row r="544" spans="5:7" ht="12.75" customHeight="1" x14ac:dyDescent="0.2">
      <c r="E544" s="227"/>
      <c r="F544" s="227"/>
      <c r="G544" s="17"/>
    </row>
    <row r="545" spans="5:7" ht="12.75" customHeight="1" x14ac:dyDescent="0.2">
      <c r="E545" s="227"/>
      <c r="F545" s="227"/>
      <c r="G545" s="17"/>
    </row>
    <row r="546" spans="5:7" ht="12.75" customHeight="1" x14ac:dyDescent="0.2">
      <c r="E546" s="227"/>
      <c r="F546" s="227"/>
      <c r="G546" s="17"/>
    </row>
    <row r="547" spans="5:7" ht="12.75" customHeight="1" x14ac:dyDescent="0.2">
      <c r="E547" s="227"/>
      <c r="F547" s="227"/>
      <c r="G547" s="17"/>
    </row>
    <row r="548" spans="5:7" ht="12.75" customHeight="1" x14ac:dyDescent="0.2">
      <c r="E548" s="227"/>
      <c r="F548" s="227"/>
      <c r="G548" s="17"/>
    </row>
    <row r="549" spans="5:7" ht="12.75" customHeight="1" x14ac:dyDescent="0.2">
      <c r="E549" s="227"/>
      <c r="F549" s="227"/>
      <c r="G549" s="17"/>
    </row>
    <row r="550" spans="5:7" ht="12.75" customHeight="1" x14ac:dyDescent="0.2">
      <c r="E550" s="227"/>
      <c r="F550" s="227"/>
      <c r="G550" s="17"/>
    </row>
    <row r="551" spans="5:7" ht="12.75" customHeight="1" x14ac:dyDescent="0.2">
      <c r="E551" s="227"/>
      <c r="F551" s="227"/>
      <c r="G551" s="17"/>
    </row>
    <row r="552" spans="5:7" ht="12.75" customHeight="1" x14ac:dyDescent="0.2">
      <c r="E552" s="227"/>
      <c r="F552" s="227"/>
      <c r="G552" s="17"/>
    </row>
    <row r="553" spans="5:7" ht="12.75" customHeight="1" x14ac:dyDescent="0.2">
      <c r="E553" s="227"/>
      <c r="F553" s="227"/>
      <c r="G553" s="17"/>
    </row>
    <row r="554" spans="5:7" ht="12.75" customHeight="1" x14ac:dyDescent="0.2">
      <c r="E554" s="227"/>
      <c r="F554" s="227"/>
      <c r="G554" s="17"/>
    </row>
    <row r="555" spans="5:7" ht="12.75" customHeight="1" x14ac:dyDescent="0.2">
      <c r="E555" s="227"/>
      <c r="F555" s="227"/>
      <c r="G555" s="17"/>
    </row>
    <row r="556" spans="5:7" ht="12.75" customHeight="1" x14ac:dyDescent="0.2">
      <c r="E556" s="227"/>
      <c r="F556" s="227"/>
      <c r="G556" s="17"/>
    </row>
    <row r="557" spans="5:7" ht="12.75" customHeight="1" x14ac:dyDescent="0.2">
      <c r="E557" s="227"/>
      <c r="F557" s="227"/>
      <c r="G557" s="17"/>
    </row>
    <row r="558" spans="5:7" ht="12.75" customHeight="1" x14ac:dyDescent="0.2">
      <c r="E558" s="227"/>
      <c r="F558" s="227"/>
      <c r="G558" s="17"/>
    </row>
    <row r="559" spans="5:7" ht="12.75" customHeight="1" x14ac:dyDescent="0.2">
      <c r="E559" s="227"/>
      <c r="F559" s="227"/>
      <c r="G559" s="17"/>
    </row>
    <row r="560" spans="5:7" ht="12.75" customHeight="1" x14ac:dyDescent="0.2">
      <c r="E560" s="227"/>
      <c r="F560" s="227"/>
      <c r="G560" s="17"/>
    </row>
    <row r="561" spans="5:7" ht="12.75" customHeight="1" x14ac:dyDescent="0.2">
      <c r="E561" s="227"/>
      <c r="F561" s="227"/>
      <c r="G561" s="17"/>
    </row>
    <row r="562" spans="5:7" ht="12.75" customHeight="1" x14ac:dyDescent="0.2">
      <c r="E562" s="227"/>
      <c r="F562" s="227"/>
      <c r="G562" s="17"/>
    </row>
    <row r="563" spans="5:7" ht="12.75" customHeight="1" x14ac:dyDescent="0.2">
      <c r="E563" s="227"/>
      <c r="F563" s="227"/>
      <c r="G563" s="17"/>
    </row>
    <row r="564" spans="5:7" ht="12.75" customHeight="1" x14ac:dyDescent="0.2">
      <c r="E564" s="227"/>
      <c r="F564" s="227"/>
      <c r="G564" s="17"/>
    </row>
    <row r="565" spans="5:7" ht="12.75" customHeight="1" x14ac:dyDescent="0.2">
      <c r="E565" s="227"/>
      <c r="F565" s="227"/>
      <c r="G565" s="17"/>
    </row>
    <row r="566" spans="5:7" ht="12.75" customHeight="1" x14ac:dyDescent="0.2">
      <c r="E566" s="227"/>
      <c r="F566" s="227"/>
      <c r="G566" s="17"/>
    </row>
    <row r="567" spans="5:7" ht="12.75" customHeight="1" x14ac:dyDescent="0.2">
      <c r="E567" s="227"/>
      <c r="F567" s="227"/>
      <c r="G567" s="17"/>
    </row>
    <row r="568" spans="5:7" ht="12.75" customHeight="1" x14ac:dyDescent="0.2">
      <c r="E568" s="227"/>
      <c r="F568" s="227"/>
      <c r="G568" s="17"/>
    </row>
    <row r="569" spans="5:7" ht="12.75" customHeight="1" x14ac:dyDescent="0.2">
      <c r="E569" s="227"/>
      <c r="F569" s="227"/>
      <c r="G569" s="17"/>
    </row>
    <row r="570" spans="5:7" ht="12.75" customHeight="1" x14ac:dyDescent="0.2">
      <c r="E570" s="227"/>
      <c r="F570" s="227"/>
      <c r="G570" s="17"/>
    </row>
    <row r="571" spans="5:7" ht="12.75" customHeight="1" x14ac:dyDescent="0.2">
      <c r="E571" s="227"/>
      <c r="F571" s="227"/>
      <c r="G571" s="17"/>
    </row>
    <row r="572" spans="5:7" ht="12.75" customHeight="1" x14ac:dyDescent="0.2">
      <c r="E572" s="227"/>
      <c r="F572" s="227"/>
      <c r="G572" s="17"/>
    </row>
    <row r="573" spans="5:7" ht="12.75" customHeight="1" x14ac:dyDescent="0.2">
      <c r="E573" s="227"/>
      <c r="F573" s="227"/>
      <c r="G573" s="17"/>
    </row>
    <row r="574" spans="5:7" ht="12.75" customHeight="1" x14ac:dyDescent="0.2">
      <c r="E574" s="227"/>
      <c r="F574" s="227"/>
      <c r="G574" s="17"/>
    </row>
    <row r="575" spans="5:7" ht="12.75" customHeight="1" x14ac:dyDescent="0.2">
      <c r="E575" s="227"/>
      <c r="F575" s="227"/>
      <c r="G575" s="17"/>
    </row>
    <row r="576" spans="5:7" ht="12.75" customHeight="1" x14ac:dyDescent="0.2">
      <c r="E576" s="227"/>
      <c r="F576" s="227"/>
      <c r="G576" s="17"/>
    </row>
    <row r="577" spans="5:7" ht="12.75" customHeight="1" x14ac:dyDescent="0.2">
      <c r="E577" s="227"/>
      <c r="F577" s="227"/>
      <c r="G577" s="17"/>
    </row>
    <row r="578" spans="5:7" ht="12.75" customHeight="1" x14ac:dyDescent="0.2">
      <c r="E578" s="227"/>
      <c r="F578" s="227"/>
      <c r="G578" s="17"/>
    </row>
    <row r="579" spans="5:7" ht="12.75" customHeight="1" x14ac:dyDescent="0.2">
      <c r="E579" s="227"/>
      <c r="F579" s="227"/>
      <c r="G579" s="17"/>
    </row>
    <row r="580" spans="5:7" ht="12.75" customHeight="1" x14ac:dyDescent="0.2">
      <c r="E580" s="227"/>
      <c r="F580" s="227"/>
      <c r="G580" s="17"/>
    </row>
    <row r="581" spans="5:7" ht="12.75" customHeight="1" x14ac:dyDescent="0.2">
      <c r="E581" s="227"/>
      <c r="F581" s="227"/>
      <c r="G581" s="17"/>
    </row>
    <row r="582" spans="5:7" ht="12.75" customHeight="1" x14ac:dyDescent="0.2">
      <c r="E582" s="227"/>
      <c r="F582" s="227"/>
      <c r="G582" s="17"/>
    </row>
    <row r="583" spans="5:7" ht="12.75" customHeight="1" x14ac:dyDescent="0.2">
      <c r="E583" s="227"/>
      <c r="F583" s="227"/>
      <c r="G583" s="17"/>
    </row>
    <row r="584" spans="5:7" ht="12.75" customHeight="1" x14ac:dyDescent="0.2">
      <c r="E584" s="227"/>
      <c r="F584" s="227"/>
      <c r="G584" s="17"/>
    </row>
    <row r="585" spans="5:7" ht="12.75" customHeight="1" x14ac:dyDescent="0.2">
      <c r="E585" s="227"/>
      <c r="F585" s="227"/>
      <c r="G585" s="17"/>
    </row>
    <row r="586" spans="5:7" ht="12.75" customHeight="1" x14ac:dyDescent="0.2">
      <c r="E586" s="227"/>
      <c r="F586" s="227"/>
      <c r="G586" s="17"/>
    </row>
    <row r="587" spans="5:7" ht="12.75" customHeight="1" x14ac:dyDescent="0.2">
      <c r="E587" s="227"/>
      <c r="F587" s="227"/>
      <c r="G587" s="17"/>
    </row>
    <row r="588" spans="5:7" ht="12.75" customHeight="1" x14ac:dyDescent="0.2">
      <c r="E588" s="227"/>
      <c r="F588" s="227"/>
      <c r="G588" s="17"/>
    </row>
    <row r="589" spans="5:7" ht="12.75" customHeight="1" x14ac:dyDescent="0.2">
      <c r="E589" s="227"/>
      <c r="F589" s="227"/>
      <c r="G589" s="17"/>
    </row>
    <row r="590" spans="5:7" ht="12.75" customHeight="1" x14ac:dyDescent="0.2">
      <c r="E590" s="227"/>
      <c r="F590" s="227"/>
      <c r="G590" s="17"/>
    </row>
    <row r="591" spans="5:7" ht="12.75" customHeight="1" x14ac:dyDescent="0.2">
      <c r="E591" s="227"/>
      <c r="F591" s="227"/>
      <c r="G591" s="17"/>
    </row>
    <row r="592" spans="5:7" ht="12.75" customHeight="1" x14ac:dyDescent="0.2">
      <c r="E592" s="227"/>
      <c r="F592" s="227"/>
      <c r="G592" s="17"/>
    </row>
    <row r="593" spans="5:7" ht="12.75" customHeight="1" x14ac:dyDescent="0.2">
      <c r="E593" s="227"/>
      <c r="F593" s="227"/>
      <c r="G593" s="17"/>
    </row>
    <row r="594" spans="5:7" ht="12.75" customHeight="1" x14ac:dyDescent="0.2">
      <c r="E594" s="227"/>
      <c r="F594" s="227"/>
      <c r="G594" s="17"/>
    </row>
    <row r="595" spans="5:7" ht="12.75" customHeight="1" x14ac:dyDescent="0.2">
      <c r="E595" s="227"/>
      <c r="F595" s="227"/>
      <c r="G595" s="17"/>
    </row>
    <row r="596" spans="5:7" ht="12.75" customHeight="1" x14ac:dyDescent="0.2">
      <c r="E596" s="227"/>
      <c r="F596" s="227"/>
      <c r="G596" s="17"/>
    </row>
    <row r="597" spans="5:7" ht="12.75" customHeight="1" x14ac:dyDescent="0.2">
      <c r="E597" s="227"/>
      <c r="F597" s="227"/>
      <c r="G597" s="17"/>
    </row>
    <row r="598" spans="5:7" ht="12.75" customHeight="1" x14ac:dyDescent="0.2">
      <c r="E598" s="227"/>
      <c r="F598" s="227"/>
      <c r="G598" s="17"/>
    </row>
    <row r="599" spans="5:7" ht="12.75" customHeight="1" x14ac:dyDescent="0.2">
      <c r="E599" s="227"/>
      <c r="F599" s="227"/>
      <c r="G599" s="17"/>
    </row>
    <row r="600" spans="5:7" ht="12.75" customHeight="1" x14ac:dyDescent="0.2">
      <c r="E600" s="227"/>
      <c r="F600" s="227"/>
      <c r="G600" s="17"/>
    </row>
    <row r="601" spans="5:7" ht="12.75" customHeight="1" x14ac:dyDescent="0.2">
      <c r="E601" s="227"/>
      <c r="F601" s="227"/>
      <c r="G601" s="17"/>
    </row>
    <row r="602" spans="5:7" ht="12.75" customHeight="1" x14ac:dyDescent="0.2">
      <c r="E602" s="227"/>
      <c r="F602" s="227"/>
      <c r="G602" s="17"/>
    </row>
    <row r="603" spans="5:7" ht="12.75" customHeight="1" x14ac:dyDescent="0.2">
      <c r="E603" s="227"/>
      <c r="F603" s="227"/>
      <c r="G603" s="17"/>
    </row>
    <row r="604" spans="5:7" ht="12.75" customHeight="1" x14ac:dyDescent="0.2">
      <c r="E604" s="227"/>
      <c r="F604" s="227"/>
      <c r="G604" s="17"/>
    </row>
    <row r="605" spans="5:7" ht="12.75" customHeight="1" x14ac:dyDescent="0.2">
      <c r="E605" s="227"/>
      <c r="F605" s="227"/>
      <c r="G605" s="17"/>
    </row>
    <row r="606" spans="5:7" ht="12.75" customHeight="1" x14ac:dyDescent="0.2">
      <c r="E606" s="227"/>
      <c r="F606" s="227"/>
      <c r="G606" s="17"/>
    </row>
    <row r="607" spans="5:7" ht="12.75" customHeight="1" x14ac:dyDescent="0.2">
      <c r="E607" s="227"/>
      <c r="F607" s="227"/>
      <c r="G607" s="17"/>
    </row>
    <row r="608" spans="5:7" ht="12.75" customHeight="1" x14ac:dyDescent="0.2">
      <c r="E608" s="227"/>
      <c r="F608" s="227"/>
      <c r="G608" s="17"/>
    </row>
    <row r="609" spans="5:7" ht="12.75" customHeight="1" x14ac:dyDescent="0.2">
      <c r="E609" s="227"/>
      <c r="F609" s="227"/>
      <c r="G609" s="17"/>
    </row>
    <row r="610" spans="5:7" ht="12.75" customHeight="1" x14ac:dyDescent="0.2">
      <c r="E610" s="227"/>
      <c r="F610" s="227"/>
      <c r="G610" s="17"/>
    </row>
    <row r="611" spans="5:7" ht="12.75" customHeight="1" x14ac:dyDescent="0.2">
      <c r="E611" s="227"/>
      <c r="F611" s="227"/>
      <c r="G611" s="17"/>
    </row>
    <row r="612" spans="5:7" ht="12.75" customHeight="1" x14ac:dyDescent="0.2">
      <c r="E612" s="227"/>
      <c r="F612" s="227"/>
      <c r="G612" s="17"/>
    </row>
    <row r="613" spans="5:7" ht="12.75" customHeight="1" x14ac:dyDescent="0.2">
      <c r="E613" s="227"/>
      <c r="F613" s="227"/>
      <c r="G613" s="17"/>
    </row>
    <row r="614" spans="5:7" ht="12.75" customHeight="1" x14ac:dyDescent="0.2">
      <c r="E614" s="227"/>
      <c r="F614" s="227"/>
      <c r="G614" s="17"/>
    </row>
    <row r="615" spans="5:7" ht="12.75" customHeight="1" x14ac:dyDescent="0.2">
      <c r="E615" s="227"/>
      <c r="F615" s="227"/>
      <c r="G615" s="17"/>
    </row>
    <row r="616" spans="5:7" ht="12.75" customHeight="1" x14ac:dyDescent="0.2">
      <c r="E616" s="227"/>
      <c r="F616" s="227"/>
      <c r="G616" s="17"/>
    </row>
    <row r="617" spans="5:7" ht="12.75" customHeight="1" x14ac:dyDescent="0.2">
      <c r="E617" s="227"/>
      <c r="F617" s="227"/>
      <c r="G617" s="17"/>
    </row>
    <row r="618" spans="5:7" ht="12.75" customHeight="1" x14ac:dyDescent="0.2">
      <c r="E618" s="227"/>
      <c r="F618" s="227"/>
      <c r="G618" s="17"/>
    </row>
    <row r="619" spans="5:7" ht="12.75" customHeight="1" x14ac:dyDescent="0.2">
      <c r="E619" s="227"/>
      <c r="F619" s="227"/>
      <c r="G619" s="17"/>
    </row>
    <row r="620" spans="5:7" ht="12.75" customHeight="1" x14ac:dyDescent="0.2">
      <c r="E620" s="227"/>
      <c r="F620" s="227"/>
      <c r="G620" s="17"/>
    </row>
    <row r="621" spans="5:7" ht="12.75" customHeight="1" x14ac:dyDescent="0.2">
      <c r="E621" s="227"/>
      <c r="F621" s="227"/>
      <c r="G621" s="17"/>
    </row>
    <row r="622" spans="5:7" ht="12.75" customHeight="1" x14ac:dyDescent="0.2">
      <c r="E622" s="227"/>
      <c r="F622" s="227"/>
      <c r="G622" s="17"/>
    </row>
    <row r="623" spans="5:7" ht="12.75" customHeight="1" x14ac:dyDescent="0.2">
      <c r="E623" s="227"/>
      <c r="F623" s="227"/>
      <c r="G623" s="17"/>
    </row>
    <row r="624" spans="5:7" ht="12.75" customHeight="1" x14ac:dyDescent="0.2">
      <c r="E624" s="227"/>
      <c r="F624" s="227"/>
      <c r="G624" s="17"/>
    </row>
    <row r="625" spans="5:7" ht="12.75" customHeight="1" x14ac:dyDescent="0.2">
      <c r="E625" s="227"/>
      <c r="F625" s="227"/>
      <c r="G625" s="17"/>
    </row>
    <row r="626" spans="5:7" ht="12.75" customHeight="1" x14ac:dyDescent="0.2">
      <c r="E626" s="227"/>
      <c r="F626" s="227"/>
      <c r="G626" s="17"/>
    </row>
    <row r="627" spans="5:7" ht="12.75" customHeight="1" x14ac:dyDescent="0.2">
      <c r="E627" s="227"/>
      <c r="F627" s="227"/>
      <c r="G627" s="17"/>
    </row>
    <row r="628" spans="5:7" ht="12.75" customHeight="1" x14ac:dyDescent="0.2">
      <c r="E628" s="227"/>
      <c r="F628" s="227"/>
      <c r="G628" s="17"/>
    </row>
    <row r="629" spans="5:7" ht="12.75" customHeight="1" x14ac:dyDescent="0.2">
      <c r="E629" s="227"/>
      <c r="F629" s="227"/>
      <c r="G629" s="17"/>
    </row>
    <row r="630" spans="5:7" ht="12.75" customHeight="1" x14ac:dyDescent="0.2">
      <c r="E630" s="227"/>
      <c r="F630" s="227"/>
      <c r="G630" s="17"/>
    </row>
    <row r="631" spans="5:7" ht="12.75" customHeight="1" x14ac:dyDescent="0.2">
      <c r="E631" s="227"/>
      <c r="F631" s="227"/>
      <c r="G631" s="17"/>
    </row>
    <row r="632" spans="5:7" ht="12.75" customHeight="1" x14ac:dyDescent="0.2">
      <c r="E632" s="227"/>
      <c r="F632" s="227"/>
      <c r="G632" s="17"/>
    </row>
    <row r="633" spans="5:7" ht="12.75" customHeight="1" x14ac:dyDescent="0.2">
      <c r="E633" s="227"/>
      <c r="F633" s="227"/>
      <c r="G633" s="17"/>
    </row>
    <row r="634" spans="5:7" ht="12.75" customHeight="1" x14ac:dyDescent="0.2">
      <c r="E634" s="227"/>
      <c r="F634" s="227"/>
      <c r="G634" s="17"/>
    </row>
    <row r="635" spans="5:7" ht="12.75" customHeight="1" x14ac:dyDescent="0.2">
      <c r="E635" s="227"/>
      <c r="F635" s="227"/>
      <c r="G635" s="17"/>
    </row>
    <row r="636" spans="5:7" ht="12.75" customHeight="1" x14ac:dyDescent="0.2">
      <c r="E636" s="227"/>
      <c r="F636" s="227"/>
      <c r="G636" s="17"/>
    </row>
    <row r="637" spans="5:7" ht="12.75" customHeight="1" x14ac:dyDescent="0.2">
      <c r="E637" s="227"/>
      <c r="F637" s="227"/>
      <c r="G637" s="17"/>
    </row>
    <row r="638" spans="5:7" ht="12.75" customHeight="1" x14ac:dyDescent="0.2">
      <c r="E638" s="227"/>
      <c r="F638" s="227"/>
      <c r="G638" s="17"/>
    </row>
    <row r="639" spans="5:7" ht="12.75" customHeight="1" x14ac:dyDescent="0.2">
      <c r="E639" s="227"/>
      <c r="F639" s="227"/>
      <c r="G639" s="17"/>
    </row>
    <row r="640" spans="5:7" ht="12.75" customHeight="1" x14ac:dyDescent="0.2">
      <c r="E640" s="227"/>
      <c r="F640" s="227"/>
      <c r="G640" s="17"/>
    </row>
    <row r="641" spans="5:7" ht="12.75" customHeight="1" x14ac:dyDescent="0.2">
      <c r="E641" s="227"/>
      <c r="F641" s="227"/>
      <c r="G641" s="17"/>
    </row>
    <row r="642" spans="5:7" ht="12.75" customHeight="1" x14ac:dyDescent="0.2">
      <c r="E642" s="227"/>
      <c r="F642" s="227"/>
      <c r="G642" s="17"/>
    </row>
    <row r="643" spans="5:7" ht="12.75" customHeight="1" x14ac:dyDescent="0.2">
      <c r="E643" s="227"/>
      <c r="F643" s="227"/>
      <c r="G643" s="17"/>
    </row>
    <row r="644" spans="5:7" ht="12.75" customHeight="1" x14ac:dyDescent="0.2">
      <c r="E644" s="227"/>
      <c r="F644" s="227"/>
      <c r="G644" s="17"/>
    </row>
    <row r="645" spans="5:7" ht="12.75" customHeight="1" x14ac:dyDescent="0.2">
      <c r="E645" s="227"/>
      <c r="F645" s="227"/>
      <c r="G645" s="17"/>
    </row>
    <row r="646" spans="5:7" ht="12.75" customHeight="1" x14ac:dyDescent="0.2">
      <c r="E646" s="227"/>
      <c r="F646" s="227"/>
      <c r="G646" s="17"/>
    </row>
    <row r="647" spans="5:7" ht="12.75" customHeight="1" x14ac:dyDescent="0.2">
      <c r="E647" s="227"/>
      <c r="F647" s="227"/>
      <c r="G647" s="17"/>
    </row>
    <row r="648" spans="5:7" ht="12.75" customHeight="1" x14ac:dyDescent="0.2">
      <c r="E648" s="227"/>
      <c r="F648" s="227"/>
      <c r="G648" s="17"/>
    </row>
    <row r="649" spans="5:7" ht="12.75" customHeight="1" x14ac:dyDescent="0.2">
      <c r="E649" s="227"/>
      <c r="F649" s="227"/>
      <c r="G649" s="17"/>
    </row>
    <row r="650" spans="5:7" ht="12.75" customHeight="1" x14ac:dyDescent="0.2">
      <c r="E650" s="227"/>
      <c r="F650" s="227"/>
      <c r="G650" s="17"/>
    </row>
    <row r="651" spans="5:7" ht="12.75" customHeight="1" x14ac:dyDescent="0.2">
      <c r="E651" s="227"/>
      <c r="F651" s="227"/>
      <c r="G651" s="17"/>
    </row>
    <row r="652" spans="5:7" ht="12.75" customHeight="1" x14ac:dyDescent="0.2">
      <c r="E652" s="227"/>
      <c r="F652" s="227"/>
      <c r="G652" s="17"/>
    </row>
    <row r="653" spans="5:7" ht="12.75" customHeight="1" x14ac:dyDescent="0.2">
      <c r="E653" s="227"/>
      <c r="F653" s="227"/>
      <c r="G653" s="17"/>
    </row>
    <row r="654" spans="5:7" ht="12.75" customHeight="1" x14ac:dyDescent="0.2">
      <c r="E654" s="227"/>
      <c r="F654" s="227"/>
      <c r="G654" s="17"/>
    </row>
    <row r="655" spans="5:7" ht="12.75" customHeight="1" x14ac:dyDescent="0.2">
      <c r="E655" s="227"/>
      <c r="F655" s="227"/>
      <c r="G655" s="17"/>
    </row>
    <row r="656" spans="5:7" ht="12.75" customHeight="1" x14ac:dyDescent="0.2">
      <c r="E656" s="227"/>
      <c r="F656" s="227"/>
      <c r="G656" s="17"/>
    </row>
    <row r="657" spans="5:7" ht="12.75" customHeight="1" x14ac:dyDescent="0.2">
      <c r="E657" s="227"/>
      <c r="F657" s="227"/>
      <c r="G657" s="17"/>
    </row>
    <row r="658" spans="5:7" ht="12.75" customHeight="1" x14ac:dyDescent="0.2">
      <c r="E658" s="227"/>
      <c r="F658" s="227"/>
      <c r="G658" s="17"/>
    </row>
    <row r="659" spans="5:7" ht="12.75" customHeight="1" x14ac:dyDescent="0.2">
      <c r="E659" s="227"/>
      <c r="F659" s="227"/>
      <c r="G659" s="17"/>
    </row>
    <row r="660" spans="5:7" ht="12.75" customHeight="1" x14ac:dyDescent="0.2">
      <c r="E660" s="227"/>
      <c r="F660" s="227"/>
      <c r="G660" s="17"/>
    </row>
    <row r="661" spans="5:7" ht="12.75" customHeight="1" x14ac:dyDescent="0.2">
      <c r="E661" s="227"/>
      <c r="F661" s="227"/>
      <c r="G661" s="17"/>
    </row>
    <row r="662" spans="5:7" ht="12.75" customHeight="1" x14ac:dyDescent="0.2">
      <c r="E662" s="227"/>
      <c r="F662" s="227"/>
      <c r="G662" s="17"/>
    </row>
    <row r="663" spans="5:7" ht="12.75" customHeight="1" x14ac:dyDescent="0.2">
      <c r="E663" s="227"/>
      <c r="F663" s="227"/>
      <c r="G663" s="17"/>
    </row>
    <row r="664" spans="5:7" ht="12.75" customHeight="1" x14ac:dyDescent="0.2">
      <c r="E664" s="227"/>
      <c r="F664" s="227"/>
      <c r="G664" s="17"/>
    </row>
    <row r="665" spans="5:7" ht="12.75" customHeight="1" x14ac:dyDescent="0.2">
      <c r="E665" s="227"/>
      <c r="F665" s="227"/>
      <c r="G665" s="17"/>
    </row>
    <row r="666" spans="5:7" ht="12.75" customHeight="1" x14ac:dyDescent="0.2">
      <c r="E666" s="227"/>
      <c r="F666" s="227"/>
      <c r="G666" s="17"/>
    </row>
    <row r="667" spans="5:7" ht="12.75" customHeight="1" x14ac:dyDescent="0.2">
      <c r="E667" s="227"/>
      <c r="F667" s="227"/>
      <c r="G667" s="17"/>
    </row>
    <row r="668" spans="5:7" ht="12.75" customHeight="1" x14ac:dyDescent="0.2">
      <c r="E668" s="227"/>
      <c r="F668" s="227"/>
      <c r="G668" s="17"/>
    </row>
    <row r="669" spans="5:7" ht="12.75" customHeight="1" x14ac:dyDescent="0.2">
      <c r="E669" s="227"/>
      <c r="F669" s="227"/>
      <c r="G669" s="17"/>
    </row>
    <row r="670" spans="5:7" ht="12.75" customHeight="1" x14ac:dyDescent="0.2">
      <c r="E670" s="227"/>
      <c r="F670" s="227"/>
      <c r="G670" s="17"/>
    </row>
    <row r="671" spans="5:7" ht="12.75" customHeight="1" x14ac:dyDescent="0.2">
      <c r="E671" s="227"/>
      <c r="F671" s="227"/>
      <c r="G671" s="17"/>
    </row>
    <row r="672" spans="5:7" ht="12.75" customHeight="1" x14ac:dyDescent="0.2">
      <c r="E672" s="227"/>
      <c r="F672" s="227"/>
      <c r="G672" s="17"/>
    </row>
    <row r="673" spans="5:7" ht="12.75" customHeight="1" x14ac:dyDescent="0.2">
      <c r="E673" s="227"/>
      <c r="F673" s="227"/>
      <c r="G673" s="17"/>
    </row>
    <row r="674" spans="5:7" ht="12.75" customHeight="1" x14ac:dyDescent="0.2">
      <c r="E674" s="227"/>
      <c r="F674" s="227"/>
      <c r="G674" s="17"/>
    </row>
    <row r="675" spans="5:7" ht="12.75" customHeight="1" x14ac:dyDescent="0.2">
      <c r="E675" s="227"/>
      <c r="F675" s="227"/>
      <c r="G675" s="17"/>
    </row>
    <row r="676" spans="5:7" ht="12.75" customHeight="1" x14ac:dyDescent="0.2">
      <c r="E676" s="227"/>
      <c r="F676" s="227"/>
      <c r="G676" s="17"/>
    </row>
    <row r="677" spans="5:7" ht="12.75" customHeight="1" x14ac:dyDescent="0.2">
      <c r="E677" s="227"/>
      <c r="F677" s="227"/>
      <c r="G677" s="17"/>
    </row>
    <row r="678" spans="5:7" ht="12.75" customHeight="1" x14ac:dyDescent="0.2">
      <c r="E678" s="227"/>
      <c r="F678" s="227"/>
      <c r="G678" s="17"/>
    </row>
    <row r="679" spans="5:7" ht="12.75" customHeight="1" x14ac:dyDescent="0.2">
      <c r="E679" s="227"/>
      <c r="F679" s="227"/>
      <c r="G679" s="17"/>
    </row>
    <row r="680" spans="5:7" ht="12.75" customHeight="1" x14ac:dyDescent="0.2">
      <c r="E680" s="227"/>
      <c r="F680" s="227"/>
      <c r="G680" s="17"/>
    </row>
    <row r="681" spans="5:7" ht="12.75" customHeight="1" x14ac:dyDescent="0.2">
      <c r="E681" s="227"/>
      <c r="F681" s="227"/>
      <c r="G681" s="17"/>
    </row>
    <row r="682" spans="5:7" ht="12.75" customHeight="1" x14ac:dyDescent="0.2">
      <c r="E682" s="227"/>
      <c r="F682" s="227"/>
      <c r="G682" s="17"/>
    </row>
    <row r="683" spans="5:7" ht="12.75" customHeight="1" x14ac:dyDescent="0.2">
      <c r="E683" s="227"/>
      <c r="F683" s="227"/>
      <c r="G683" s="17"/>
    </row>
    <row r="684" spans="5:7" ht="12.75" customHeight="1" x14ac:dyDescent="0.2">
      <c r="E684" s="227"/>
      <c r="F684" s="227"/>
      <c r="G684" s="17"/>
    </row>
    <row r="685" spans="5:7" ht="12.75" customHeight="1" x14ac:dyDescent="0.2">
      <c r="E685" s="227"/>
      <c r="F685" s="227"/>
      <c r="G685" s="17"/>
    </row>
    <row r="686" spans="5:7" ht="12.75" customHeight="1" x14ac:dyDescent="0.2">
      <c r="E686" s="227"/>
      <c r="F686" s="227"/>
      <c r="G686" s="17"/>
    </row>
    <row r="687" spans="5:7" ht="12.75" customHeight="1" x14ac:dyDescent="0.2">
      <c r="E687" s="227"/>
      <c r="F687" s="227"/>
      <c r="G687" s="17"/>
    </row>
    <row r="688" spans="5:7" ht="12.75" customHeight="1" x14ac:dyDescent="0.2">
      <c r="E688" s="227"/>
      <c r="F688" s="227"/>
      <c r="G688" s="17"/>
    </row>
    <row r="689" spans="5:7" ht="12.75" customHeight="1" x14ac:dyDescent="0.2">
      <c r="E689" s="227"/>
      <c r="F689" s="227"/>
      <c r="G689" s="17"/>
    </row>
    <row r="690" spans="5:7" ht="12.75" customHeight="1" x14ac:dyDescent="0.2">
      <c r="E690" s="227"/>
      <c r="F690" s="227"/>
      <c r="G690" s="17"/>
    </row>
    <row r="691" spans="5:7" ht="12.75" customHeight="1" x14ac:dyDescent="0.2">
      <c r="E691" s="227"/>
      <c r="F691" s="227"/>
      <c r="G691" s="17"/>
    </row>
    <row r="692" spans="5:7" ht="12.75" customHeight="1" x14ac:dyDescent="0.2">
      <c r="E692" s="227"/>
      <c r="F692" s="227"/>
      <c r="G692" s="17"/>
    </row>
    <row r="693" spans="5:7" ht="12.75" customHeight="1" x14ac:dyDescent="0.2">
      <c r="E693" s="227"/>
      <c r="F693" s="227"/>
      <c r="G693" s="17"/>
    </row>
    <row r="694" spans="5:7" ht="12.75" customHeight="1" x14ac:dyDescent="0.2">
      <c r="E694" s="227"/>
      <c r="F694" s="227"/>
      <c r="G694" s="17"/>
    </row>
    <row r="695" spans="5:7" ht="12.75" customHeight="1" x14ac:dyDescent="0.2">
      <c r="E695" s="227"/>
      <c r="F695" s="227"/>
      <c r="G695" s="17"/>
    </row>
    <row r="696" spans="5:7" ht="12.75" customHeight="1" x14ac:dyDescent="0.2">
      <c r="E696" s="227"/>
      <c r="F696" s="227"/>
      <c r="G696" s="17"/>
    </row>
    <row r="697" spans="5:7" ht="12.75" customHeight="1" x14ac:dyDescent="0.2">
      <c r="E697" s="227"/>
      <c r="F697" s="227"/>
      <c r="G697" s="17"/>
    </row>
    <row r="698" spans="5:7" ht="12.75" customHeight="1" x14ac:dyDescent="0.2">
      <c r="E698" s="227"/>
      <c r="F698" s="227"/>
      <c r="G698" s="17"/>
    </row>
    <row r="699" spans="5:7" ht="12.75" customHeight="1" x14ac:dyDescent="0.2">
      <c r="E699" s="227"/>
      <c r="F699" s="227"/>
      <c r="G699" s="17"/>
    </row>
    <row r="700" spans="5:7" ht="12.75" customHeight="1" x14ac:dyDescent="0.2">
      <c r="E700" s="227"/>
      <c r="F700" s="227"/>
      <c r="G700" s="17"/>
    </row>
    <row r="701" spans="5:7" ht="12.75" customHeight="1" x14ac:dyDescent="0.2">
      <c r="E701" s="227"/>
      <c r="F701" s="227"/>
      <c r="G701" s="17"/>
    </row>
    <row r="702" spans="5:7" ht="12.75" customHeight="1" x14ac:dyDescent="0.2">
      <c r="E702" s="227"/>
      <c r="F702" s="227"/>
      <c r="G702" s="17"/>
    </row>
    <row r="703" spans="5:7" ht="12.75" customHeight="1" x14ac:dyDescent="0.2">
      <c r="E703" s="227"/>
      <c r="F703" s="227"/>
      <c r="G703" s="17"/>
    </row>
    <row r="704" spans="5:7" ht="12.75" customHeight="1" x14ac:dyDescent="0.2">
      <c r="E704" s="227"/>
      <c r="F704" s="227"/>
      <c r="G704" s="17"/>
    </row>
    <row r="705" spans="5:7" ht="12.75" customHeight="1" x14ac:dyDescent="0.2">
      <c r="E705" s="227"/>
      <c r="F705" s="227"/>
      <c r="G705" s="17"/>
    </row>
    <row r="706" spans="5:7" ht="12.75" customHeight="1" x14ac:dyDescent="0.2">
      <c r="E706" s="227"/>
      <c r="F706" s="227"/>
      <c r="G706" s="17"/>
    </row>
    <row r="707" spans="5:7" ht="12.75" customHeight="1" x14ac:dyDescent="0.2">
      <c r="E707" s="227"/>
      <c r="F707" s="227"/>
      <c r="G707" s="17"/>
    </row>
    <row r="708" spans="5:7" ht="12.75" customHeight="1" x14ac:dyDescent="0.2">
      <c r="E708" s="227"/>
      <c r="F708" s="227"/>
      <c r="G708" s="17"/>
    </row>
    <row r="709" spans="5:7" ht="12.75" customHeight="1" x14ac:dyDescent="0.2">
      <c r="E709" s="227"/>
      <c r="F709" s="227"/>
      <c r="G709" s="17"/>
    </row>
    <row r="710" spans="5:7" ht="12.75" customHeight="1" x14ac:dyDescent="0.2">
      <c r="E710" s="227"/>
      <c r="F710" s="227"/>
      <c r="G710" s="17"/>
    </row>
    <row r="711" spans="5:7" ht="12.75" customHeight="1" x14ac:dyDescent="0.2">
      <c r="E711" s="227"/>
      <c r="F711" s="227"/>
      <c r="G711" s="17"/>
    </row>
    <row r="712" spans="5:7" ht="12.75" customHeight="1" x14ac:dyDescent="0.2">
      <c r="E712" s="227"/>
      <c r="F712" s="227"/>
      <c r="G712" s="17"/>
    </row>
    <row r="713" spans="5:7" ht="12.75" customHeight="1" x14ac:dyDescent="0.2">
      <c r="E713" s="227"/>
      <c r="F713" s="227"/>
      <c r="G713" s="17"/>
    </row>
    <row r="714" spans="5:7" ht="12.75" customHeight="1" x14ac:dyDescent="0.2">
      <c r="E714" s="227"/>
      <c r="F714" s="227"/>
      <c r="G714" s="17"/>
    </row>
    <row r="715" spans="5:7" ht="12.75" customHeight="1" x14ac:dyDescent="0.2">
      <c r="E715" s="227"/>
      <c r="F715" s="227"/>
      <c r="G715" s="17"/>
    </row>
    <row r="716" spans="5:7" ht="12.75" customHeight="1" x14ac:dyDescent="0.2">
      <c r="E716" s="227"/>
      <c r="F716" s="227"/>
      <c r="G716" s="17"/>
    </row>
    <row r="717" spans="5:7" ht="12.75" customHeight="1" x14ac:dyDescent="0.2">
      <c r="E717" s="227"/>
      <c r="F717" s="227"/>
      <c r="G717" s="17"/>
    </row>
    <row r="718" spans="5:7" ht="12.75" customHeight="1" x14ac:dyDescent="0.2">
      <c r="E718" s="227"/>
      <c r="F718" s="227"/>
      <c r="G718" s="17"/>
    </row>
    <row r="719" spans="5:7" ht="12.75" customHeight="1" x14ac:dyDescent="0.2">
      <c r="E719" s="227"/>
      <c r="F719" s="227"/>
      <c r="G719" s="17"/>
    </row>
    <row r="720" spans="5:7" ht="12.75" customHeight="1" x14ac:dyDescent="0.2">
      <c r="E720" s="227"/>
      <c r="F720" s="227"/>
      <c r="G720" s="17"/>
    </row>
    <row r="721" spans="5:7" ht="12.75" customHeight="1" x14ac:dyDescent="0.2">
      <c r="E721" s="227"/>
      <c r="F721" s="227"/>
      <c r="G721" s="17"/>
    </row>
    <row r="722" spans="5:7" ht="12.75" customHeight="1" x14ac:dyDescent="0.2">
      <c r="E722" s="227"/>
      <c r="F722" s="227"/>
      <c r="G722" s="17"/>
    </row>
    <row r="723" spans="5:7" ht="12.75" customHeight="1" x14ac:dyDescent="0.2">
      <c r="E723" s="227"/>
      <c r="F723" s="227"/>
      <c r="G723" s="17"/>
    </row>
    <row r="724" spans="5:7" ht="12.75" customHeight="1" x14ac:dyDescent="0.2">
      <c r="E724" s="227"/>
      <c r="F724" s="227"/>
      <c r="G724" s="17"/>
    </row>
    <row r="725" spans="5:7" ht="12.75" customHeight="1" x14ac:dyDescent="0.2">
      <c r="E725" s="227"/>
      <c r="F725" s="227"/>
      <c r="G725" s="17"/>
    </row>
    <row r="726" spans="5:7" ht="12.75" customHeight="1" x14ac:dyDescent="0.2">
      <c r="E726" s="227"/>
      <c r="F726" s="227"/>
      <c r="G726" s="17"/>
    </row>
    <row r="727" spans="5:7" ht="12.75" customHeight="1" x14ac:dyDescent="0.2">
      <c r="E727" s="227"/>
      <c r="F727" s="227"/>
      <c r="G727" s="17"/>
    </row>
    <row r="728" spans="5:7" ht="12.75" customHeight="1" x14ac:dyDescent="0.2">
      <c r="E728" s="227"/>
      <c r="F728" s="227"/>
      <c r="G728" s="17"/>
    </row>
    <row r="729" spans="5:7" ht="12.75" customHeight="1" x14ac:dyDescent="0.2">
      <c r="E729" s="227"/>
      <c r="F729" s="227"/>
      <c r="G729" s="17"/>
    </row>
    <row r="730" spans="5:7" ht="12.75" customHeight="1" x14ac:dyDescent="0.2">
      <c r="E730" s="227"/>
      <c r="F730" s="227"/>
      <c r="G730" s="17"/>
    </row>
    <row r="731" spans="5:7" ht="12.75" customHeight="1" x14ac:dyDescent="0.2">
      <c r="E731" s="227"/>
      <c r="F731" s="227"/>
      <c r="G731" s="17"/>
    </row>
    <row r="732" spans="5:7" ht="12.75" customHeight="1" x14ac:dyDescent="0.2">
      <c r="E732" s="227"/>
      <c r="F732" s="227"/>
      <c r="G732" s="17"/>
    </row>
    <row r="733" spans="5:7" ht="12.75" customHeight="1" x14ac:dyDescent="0.2">
      <c r="E733" s="227"/>
      <c r="F733" s="227"/>
      <c r="G733" s="17"/>
    </row>
    <row r="734" spans="5:7" ht="12.75" customHeight="1" x14ac:dyDescent="0.2">
      <c r="E734" s="227"/>
      <c r="F734" s="227"/>
      <c r="G734" s="17"/>
    </row>
    <row r="735" spans="5:7" ht="12.75" customHeight="1" x14ac:dyDescent="0.2">
      <c r="E735" s="227"/>
      <c r="F735" s="227"/>
      <c r="G735" s="17"/>
    </row>
    <row r="736" spans="5:7" ht="12.75" customHeight="1" x14ac:dyDescent="0.2">
      <c r="E736" s="227"/>
      <c r="F736" s="227"/>
      <c r="G736" s="17"/>
    </row>
    <row r="737" spans="5:7" ht="12.75" customHeight="1" x14ac:dyDescent="0.2">
      <c r="E737" s="227"/>
      <c r="F737" s="227"/>
      <c r="G737" s="17"/>
    </row>
    <row r="738" spans="5:7" ht="12.75" customHeight="1" x14ac:dyDescent="0.2">
      <c r="E738" s="227"/>
      <c r="F738" s="227"/>
      <c r="G738" s="17"/>
    </row>
    <row r="739" spans="5:7" ht="12.75" customHeight="1" x14ac:dyDescent="0.2">
      <c r="E739" s="227"/>
      <c r="F739" s="227"/>
      <c r="G739" s="17"/>
    </row>
    <row r="740" spans="5:7" ht="12.75" customHeight="1" x14ac:dyDescent="0.2">
      <c r="E740" s="227"/>
      <c r="F740" s="227"/>
      <c r="G740" s="17"/>
    </row>
    <row r="741" spans="5:7" ht="12.75" customHeight="1" x14ac:dyDescent="0.2">
      <c r="E741" s="227"/>
      <c r="F741" s="227"/>
      <c r="G741" s="17"/>
    </row>
    <row r="742" spans="5:7" ht="12.75" customHeight="1" x14ac:dyDescent="0.2">
      <c r="E742" s="227"/>
      <c r="F742" s="227"/>
      <c r="G742" s="17"/>
    </row>
    <row r="743" spans="5:7" ht="12.75" customHeight="1" x14ac:dyDescent="0.2">
      <c r="E743" s="227"/>
      <c r="F743" s="227"/>
      <c r="G743" s="17"/>
    </row>
    <row r="744" spans="5:7" ht="12.75" customHeight="1" x14ac:dyDescent="0.2">
      <c r="E744" s="227"/>
      <c r="F744" s="227"/>
      <c r="G744" s="17"/>
    </row>
    <row r="745" spans="5:7" ht="12.75" customHeight="1" x14ac:dyDescent="0.2">
      <c r="E745" s="227"/>
      <c r="F745" s="227"/>
      <c r="G745" s="17"/>
    </row>
    <row r="746" spans="5:7" ht="12.75" customHeight="1" x14ac:dyDescent="0.2">
      <c r="E746" s="227"/>
      <c r="F746" s="227"/>
      <c r="G746" s="17"/>
    </row>
    <row r="747" spans="5:7" ht="12.75" customHeight="1" x14ac:dyDescent="0.2">
      <c r="E747" s="227"/>
      <c r="F747" s="227"/>
      <c r="G747" s="17"/>
    </row>
    <row r="748" spans="5:7" ht="12.75" customHeight="1" x14ac:dyDescent="0.2">
      <c r="E748" s="227"/>
      <c r="F748" s="227"/>
      <c r="G748" s="17"/>
    </row>
    <row r="749" spans="5:7" ht="12.75" customHeight="1" x14ac:dyDescent="0.2">
      <c r="E749" s="227"/>
      <c r="F749" s="227"/>
      <c r="G749" s="17"/>
    </row>
    <row r="750" spans="5:7" ht="12.75" customHeight="1" x14ac:dyDescent="0.2">
      <c r="E750" s="227"/>
      <c r="F750" s="227"/>
      <c r="G750" s="17"/>
    </row>
    <row r="751" spans="5:7" ht="12.75" customHeight="1" x14ac:dyDescent="0.2">
      <c r="E751" s="227"/>
      <c r="F751" s="227"/>
      <c r="G751" s="17"/>
    </row>
    <row r="752" spans="5:7" ht="12.75" customHeight="1" x14ac:dyDescent="0.2">
      <c r="E752" s="227"/>
      <c r="F752" s="227"/>
      <c r="G752" s="17"/>
    </row>
    <row r="753" spans="5:7" ht="12.75" customHeight="1" x14ac:dyDescent="0.2">
      <c r="E753" s="227"/>
      <c r="F753" s="227"/>
      <c r="G753" s="17"/>
    </row>
    <row r="754" spans="5:7" ht="12.75" customHeight="1" x14ac:dyDescent="0.2">
      <c r="E754" s="227"/>
      <c r="F754" s="227"/>
      <c r="G754" s="17"/>
    </row>
    <row r="755" spans="5:7" ht="12.75" customHeight="1" x14ac:dyDescent="0.2">
      <c r="E755" s="227"/>
      <c r="F755" s="227"/>
      <c r="G755" s="17"/>
    </row>
    <row r="756" spans="5:7" ht="12.75" customHeight="1" x14ac:dyDescent="0.2">
      <c r="E756" s="227"/>
      <c r="F756" s="227"/>
      <c r="G756" s="17"/>
    </row>
    <row r="757" spans="5:7" ht="12.75" customHeight="1" x14ac:dyDescent="0.2">
      <c r="E757" s="227"/>
      <c r="F757" s="227"/>
      <c r="G757" s="17"/>
    </row>
    <row r="758" spans="5:7" ht="12.75" customHeight="1" x14ac:dyDescent="0.2">
      <c r="E758" s="227"/>
      <c r="F758" s="227"/>
      <c r="G758" s="17"/>
    </row>
    <row r="759" spans="5:7" ht="12.75" customHeight="1" x14ac:dyDescent="0.2">
      <c r="E759" s="227"/>
      <c r="F759" s="227"/>
      <c r="G759" s="17"/>
    </row>
    <row r="760" spans="5:7" ht="12.75" customHeight="1" x14ac:dyDescent="0.2">
      <c r="E760" s="227"/>
      <c r="F760" s="227"/>
      <c r="G760" s="17"/>
    </row>
    <row r="761" spans="5:7" ht="12.75" customHeight="1" x14ac:dyDescent="0.2">
      <c r="E761" s="227"/>
      <c r="F761" s="227"/>
      <c r="G761" s="17"/>
    </row>
    <row r="762" spans="5:7" ht="12.75" customHeight="1" x14ac:dyDescent="0.2">
      <c r="E762" s="227"/>
      <c r="F762" s="227"/>
      <c r="G762" s="17"/>
    </row>
    <row r="763" spans="5:7" ht="12.75" customHeight="1" x14ac:dyDescent="0.2">
      <c r="E763" s="227"/>
      <c r="F763" s="227"/>
      <c r="G763" s="17"/>
    </row>
    <row r="764" spans="5:7" ht="12.75" customHeight="1" x14ac:dyDescent="0.2">
      <c r="E764" s="227"/>
      <c r="F764" s="227"/>
      <c r="G764" s="17"/>
    </row>
    <row r="765" spans="5:7" ht="12.75" customHeight="1" x14ac:dyDescent="0.2">
      <c r="E765" s="227"/>
      <c r="F765" s="227"/>
      <c r="G765" s="17"/>
    </row>
    <row r="766" spans="5:7" ht="12.75" customHeight="1" x14ac:dyDescent="0.2">
      <c r="E766" s="227"/>
      <c r="F766" s="227"/>
      <c r="G766" s="17"/>
    </row>
    <row r="767" spans="5:7" ht="12.75" customHeight="1" x14ac:dyDescent="0.2">
      <c r="E767" s="227"/>
      <c r="F767" s="227"/>
      <c r="G767" s="17"/>
    </row>
    <row r="768" spans="5:7" ht="12.75" customHeight="1" x14ac:dyDescent="0.2">
      <c r="E768" s="227"/>
      <c r="F768" s="227"/>
      <c r="G768" s="17"/>
    </row>
    <row r="769" spans="5:7" ht="12.75" customHeight="1" x14ac:dyDescent="0.2">
      <c r="E769" s="227"/>
      <c r="F769" s="227"/>
      <c r="G769" s="17"/>
    </row>
    <row r="770" spans="5:7" ht="12.75" customHeight="1" x14ac:dyDescent="0.2">
      <c r="E770" s="227"/>
      <c r="F770" s="227"/>
      <c r="G770" s="17"/>
    </row>
    <row r="771" spans="5:7" ht="12.75" customHeight="1" x14ac:dyDescent="0.2">
      <c r="E771" s="227"/>
      <c r="F771" s="227"/>
      <c r="G771" s="17"/>
    </row>
    <row r="772" spans="5:7" ht="12.75" customHeight="1" x14ac:dyDescent="0.2">
      <c r="E772" s="227"/>
      <c r="F772" s="227"/>
      <c r="G772" s="17"/>
    </row>
    <row r="773" spans="5:7" ht="12.75" customHeight="1" x14ac:dyDescent="0.2">
      <c r="E773" s="227"/>
      <c r="F773" s="227"/>
      <c r="G773" s="17"/>
    </row>
    <row r="774" spans="5:7" ht="12.75" customHeight="1" x14ac:dyDescent="0.2">
      <c r="E774" s="227"/>
      <c r="F774" s="227"/>
      <c r="G774" s="17"/>
    </row>
    <row r="775" spans="5:7" ht="12.75" customHeight="1" x14ac:dyDescent="0.2">
      <c r="E775" s="227"/>
      <c r="F775" s="227"/>
      <c r="G775" s="17"/>
    </row>
    <row r="776" spans="5:7" ht="12.75" customHeight="1" x14ac:dyDescent="0.2">
      <c r="E776" s="227"/>
      <c r="F776" s="227"/>
      <c r="G776" s="17"/>
    </row>
    <row r="777" spans="5:7" ht="12.75" customHeight="1" x14ac:dyDescent="0.2">
      <c r="E777" s="227"/>
      <c r="F777" s="227"/>
      <c r="G777" s="17"/>
    </row>
    <row r="778" spans="5:7" ht="12.75" customHeight="1" x14ac:dyDescent="0.2">
      <c r="E778" s="227"/>
      <c r="F778" s="227"/>
      <c r="G778" s="17"/>
    </row>
    <row r="779" spans="5:7" ht="12.75" customHeight="1" x14ac:dyDescent="0.2">
      <c r="E779" s="227"/>
      <c r="F779" s="227"/>
      <c r="G779" s="17"/>
    </row>
    <row r="780" spans="5:7" ht="12.75" customHeight="1" x14ac:dyDescent="0.2">
      <c r="E780" s="227"/>
      <c r="F780" s="227"/>
      <c r="G780" s="17"/>
    </row>
    <row r="781" spans="5:7" ht="12.75" customHeight="1" x14ac:dyDescent="0.2">
      <c r="E781" s="227"/>
      <c r="F781" s="227"/>
      <c r="G781" s="17"/>
    </row>
    <row r="782" spans="5:7" ht="12.75" customHeight="1" x14ac:dyDescent="0.2">
      <c r="E782" s="227"/>
      <c r="F782" s="227"/>
      <c r="G782" s="17"/>
    </row>
    <row r="783" spans="5:7" ht="12.75" customHeight="1" x14ac:dyDescent="0.2">
      <c r="E783" s="227"/>
      <c r="F783" s="227"/>
      <c r="G783" s="17"/>
    </row>
    <row r="784" spans="5:7" ht="12.75" customHeight="1" x14ac:dyDescent="0.2">
      <c r="E784" s="227"/>
      <c r="F784" s="227"/>
      <c r="G784" s="17"/>
    </row>
    <row r="785" spans="5:7" ht="12.75" customHeight="1" x14ac:dyDescent="0.2">
      <c r="E785" s="227"/>
      <c r="F785" s="227"/>
      <c r="G785" s="17"/>
    </row>
    <row r="786" spans="5:7" ht="12.75" customHeight="1" x14ac:dyDescent="0.2">
      <c r="E786" s="227"/>
      <c r="F786" s="227"/>
      <c r="G786" s="17"/>
    </row>
    <row r="787" spans="5:7" ht="12.75" customHeight="1" x14ac:dyDescent="0.2">
      <c r="E787" s="227"/>
      <c r="F787" s="227"/>
      <c r="G787" s="17"/>
    </row>
    <row r="788" spans="5:7" ht="12.75" customHeight="1" x14ac:dyDescent="0.2">
      <c r="E788" s="227"/>
      <c r="F788" s="227"/>
      <c r="G788" s="17"/>
    </row>
    <row r="789" spans="5:7" ht="12.75" customHeight="1" x14ac:dyDescent="0.2">
      <c r="E789" s="227"/>
      <c r="F789" s="227"/>
      <c r="G789" s="17"/>
    </row>
    <row r="790" spans="5:7" ht="12.75" customHeight="1" x14ac:dyDescent="0.2">
      <c r="E790" s="227"/>
      <c r="F790" s="227"/>
      <c r="G790" s="17"/>
    </row>
    <row r="791" spans="5:7" ht="12.75" customHeight="1" x14ac:dyDescent="0.2">
      <c r="E791" s="227"/>
      <c r="F791" s="227"/>
      <c r="G791" s="17"/>
    </row>
    <row r="792" spans="5:7" ht="12.75" customHeight="1" x14ac:dyDescent="0.2">
      <c r="E792" s="227"/>
      <c r="F792" s="227"/>
      <c r="G792" s="17"/>
    </row>
    <row r="793" spans="5:7" ht="12.75" customHeight="1" x14ac:dyDescent="0.2">
      <c r="E793" s="227"/>
      <c r="F793" s="227"/>
      <c r="G793" s="17"/>
    </row>
    <row r="794" spans="5:7" ht="12.75" customHeight="1" x14ac:dyDescent="0.2">
      <c r="E794" s="227"/>
      <c r="F794" s="227"/>
      <c r="G794" s="17"/>
    </row>
    <row r="795" spans="5:7" ht="12.75" customHeight="1" x14ac:dyDescent="0.2">
      <c r="E795" s="227"/>
      <c r="F795" s="227"/>
      <c r="G795" s="17"/>
    </row>
    <row r="796" spans="5:7" ht="12.75" customHeight="1" x14ac:dyDescent="0.2">
      <c r="E796" s="227"/>
      <c r="F796" s="227"/>
      <c r="G796" s="17"/>
    </row>
    <row r="797" spans="5:7" ht="12.75" customHeight="1" x14ac:dyDescent="0.2">
      <c r="E797" s="227"/>
      <c r="F797" s="227"/>
      <c r="G797" s="17"/>
    </row>
    <row r="798" spans="5:7" ht="12.75" customHeight="1" x14ac:dyDescent="0.2">
      <c r="E798" s="227"/>
      <c r="F798" s="227"/>
      <c r="G798" s="17"/>
    </row>
    <row r="799" spans="5:7" ht="12.75" customHeight="1" x14ac:dyDescent="0.2">
      <c r="E799" s="227"/>
      <c r="F799" s="227"/>
      <c r="G799" s="17"/>
    </row>
    <row r="800" spans="5:7" ht="12.75" customHeight="1" x14ac:dyDescent="0.2">
      <c r="E800" s="227"/>
      <c r="F800" s="227"/>
      <c r="G800" s="17"/>
    </row>
    <row r="801" spans="5:7" ht="12.75" customHeight="1" x14ac:dyDescent="0.2">
      <c r="E801" s="227"/>
      <c r="F801" s="227"/>
      <c r="G801" s="17"/>
    </row>
    <row r="802" spans="5:7" ht="12.75" customHeight="1" x14ac:dyDescent="0.2">
      <c r="E802" s="227"/>
      <c r="F802" s="227"/>
      <c r="G802" s="17"/>
    </row>
    <row r="803" spans="5:7" ht="12.75" customHeight="1" x14ac:dyDescent="0.2">
      <c r="E803" s="227"/>
      <c r="F803" s="227"/>
      <c r="G803" s="17"/>
    </row>
    <row r="804" spans="5:7" ht="12.75" customHeight="1" x14ac:dyDescent="0.2">
      <c r="E804" s="227"/>
      <c r="F804" s="227"/>
      <c r="G804" s="17"/>
    </row>
    <row r="805" spans="5:7" ht="12.75" customHeight="1" x14ac:dyDescent="0.2">
      <c r="E805" s="227"/>
      <c r="F805" s="227"/>
      <c r="G805" s="17"/>
    </row>
    <row r="806" spans="5:7" ht="12.75" customHeight="1" x14ac:dyDescent="0.2">
      <c r="E806" s="227"/>
      <c r="F806" s="227"/>
      <c r="G806" s="17"/>
    </row>
    <row r="807" spans="5:7" ht="12.75" customHeight="1" x14ac:dyDescent="0.2">
      <c r="E807" s="227"/>
      <c r="F807" s="227"/>
      <c r="G807" s="17"/>
    </row>
    <row r="808" spans="5:7" ht="12.75" customHeight="1" x14ac:dyDescent="0.2">
      <c r="E808" s="227"/>
      <c r="F808" s="227"/>
      <c r="G808" s="17"/>
    </row>
    <row r="809" spans="5:7" ht="12.75" customHeight="1" x14ac:dyDescent="0.2">
      <c r="E809" s="227"/>
      <c r="F809" s="227"/>
      <c r="G809" s="17"/>
    </row>
    <row r="810" spans="5:7" ht="12.75" customHeight="1" x14ac:dyDescent="0.2">
      <c r="E810" s="227"/>
      <c r="F810" s="227"/>
      <c r="G810" s="17"/>
    </row>
    <row r="811" spans="5:7" ht="12.75" customHeight="1" x14ac:dyDescent="0.2">
      <c r="E811" s="227"/>
      <c r="F811" s="227"/>
      <c r="G811" s="17"/>
    </row>
    <row r="812" spans="5:7" ht="12.75" customHeight="1" x14ac:dyDescent="0.2">
      <c r="E812" s="227"/>
      <c r="F812" s="227"/>
      <c r="G812" s="17"/>
    </row>
    <row r="813" spans="5:7" ht="12.75" customHeight="1" x14ac:dyDescent="0.2">
      <c r="E813" s="227"/>
      <c r="F813" s="227"/>
      <c r="G813" s="17"/>
    </row>
    <row r="814" spans="5:7" ht="12.75" customHeight="1" x14ac:dyDescent="0.2">
      <c r="E814" s="227"/>
      <c r="F814" s="227"/>
      <c r="G814" s="17"/>
    </row>
    <row r="815" spans="5:7" ht="12.75" customHeight="1" x14ac:dyDescent="0.2">
      <c r="E815" s="227"/>
      <c r="F815" s="227"/>
      <c r="G815" s="17"/>
    </row>
    <row r="816" spans="5:7" ht="12.75" customHeight="1" x14ac:dyDescent="0.2">
      <c r="E816" s="227"/>
      <c r="F816" s="227"/>
      <c r="G816" s="17"/>
    </row>
    <row r="817" spans="5:7" ht="12.75" customHeight="1" x14ac:dyDescent="0.2">
      <c r="E817" s="227"/>
      <c r="F817" s="227"/>
      <c r="G817" s="17"/>
    </row>
    <row r="818" spans="5:7" ht="12.75" customHeight="1" x14ac:dyDescent="0.2">
      <c r="E818" s="227"/>
      <c r="F818" s="227"/>
      <c r="G818" s="17"/>
    </row>
    <row r="819" spans="5:7" ht="12.75" customHeight="1" x14ac:dyDescent="0.2">
      <c r="E819" s="227"/>
      <c r="F819" s="227"/>
      <c r="G819" s="17"/>
    </row>
    <row r="820" spans="5:7" ht="12.75" customHeight="1" x14ac:dyDescent="0.2">
      <c r="E820" s="227"/>
      <c r="F820" s="227"/>
      <c r="G820" s="17"/>
    </row>
    <row r="821" spans="5:7" ht="12.75" customHeight="1" x14ac:dyDescent="0.2">
      <c r="E821" s="227"/>
      <c r="F821" s="227"/>
      <c r="G821" s="17"/>
    </row>
    <row r="822" spans="5:7" ht="12.75" customHeight="1" x14ac:dyDescent="0.2">
      <c r="E822" s="227"/>
      <c r="F822" s="227"/>
      <c r="G822" s="17"/>
    </row>
    <row r="823" spans="5:7" ht="12.75" customHeight="1" x14ac:dyDescent="0.2">
      <c r="E823" s="227"/>
      <c r="F823" s="227"/>
      <c r="G823" s="17"/>
    </row>
    <row r="824" spans="5:7" ht="12.75" customHeight="1" x14ac:dyDescent="0.2">
      <c r="E824" s="227"/>
      <c r="F824" s="227"/>
      <c r="G824" s="17"/>
    </row>
    <row r="825" spans="5:7" ht="12.75" customHeight="1" x14ac:dyDescent="0.2">
      <c r="E825" s="227"/>
      <c r="F825" s="227"/>
      <c r="G825" s="17"/>
    </row>
    <row r="826" spans="5:7" ht="12.75" customHeight="1" x14ac:dyDescent="0.2">
      <c r="E826" s="227"/>
      <c r="F826" s="227"/>
      <c r="G826" s="17"/>
    </row>
    <row r="827" spans="5:7" ht="12.75" customHeight="1" x14ac:dyDescent="0.2">
      <c r="E827" s="227"/>
      <c r="F827" s="227"/>
      <c r="G827" s="17"/>
    </row>
    <row r="828" spans="5:7" ht="12.75" customHeight="1" x14ac:dyDescent="0.2">
      <c r="E828" s="227"/>
      <c r="F828" s="227"/>
      <c r="G828" s="17"/>
    </row>
    <row r="829" spans="5:7" ht="12.75" customHeight="1" x14ac:dyDescent="0.2">
      <c r="E829" s="227"/>
      <c r="F829" s="227"/>
      <c r="G829" s="17"/>
    </row>
    <row r="830" spans="5:7" ht="12.75" customHeight="1" x14ac:dyDescent="0.2">
      <c r="E830" s="227"/>
      <c r="F830" s="227"/>
      <c r="G830" s="17"/>
    </row>
    <row r="831" spans="5:7" ht="12.75" customHeight="1" x14ac:dyDescent="0.2">
      <c r="E831" s="227"/>
      <c r="F831" s="227"/>
      <c r="G831" s="17"/>
    </row>
    <row r="832" spans="5:7" ht="12.75" customHeight="1" x14ac:dyDescent="0.2">
      <c r="E832" s="227"/>
      <c r="F832" s="227"/>
      <c r="G832" s="17"/>
    </row>
    <row r="833" spans="5:7" ht="12.75" customHeight="1" x14ac:dyDescent="0.2">
      <c r="E833" s="227"/>
      <c r="F833" s="227"/>
      <c r="G833" s="17"/>
    </row>
    <row r="834" spans="5:7" ht="12.75" customHeight="1" x14ac:dyDescent="0.2">
      <c r="E834" s="227"/>
      <c r="F834" s="227"/>
      <c r="G834" s="17"/>
    </row>
    <row r="835" spans="5:7" ht="12.75" customHeight="1" x14ac:dyDescent="0.2">
      <c r="E835" s="227"/>
      <c r="F835" s="227"/>
      <c r="G835" s="17"/>
    </row>
    <row r="836" spans="5:7" ht="12.75" customHeight="1" x14ac:dyDescent="0.2">
      <c r="E836" s="227"/>
      <c r="F836" s="227"/>
      <c r="G836" s="17"/>
    </row>
    <row r="837" spans="5:7" ht="12.75" customHeight="1" x14ac:dyDescent="0.2">
      <c r="E837" s="227"/>
      <c r="F837" s="227"/>
      <c r="G837" s="17"/>
    </row>
    <row r="838" spans="5:7" ht="12.75" customHeight="1" x14ac:dyDescent="0.2">
      <c r="E838" s="227"/>
      <c r="F838" s="227"/>
      <c r="G838" s="17"/>
    </row>
    <row r="839" spans="5:7" ht="12.75" customHeight="1" x14ac:dyDescent="0.2">
      <c r="E839" s="227"/>
      <c r="F839" s="227"/>
      <c r="G839" s="17"/>
    </row>
    <row r="840" spans="5:7" ht="12.75" customHeight="1" x14ac:dyDescent="0.2">
      <c r="E840" s="227"/>
      <c r="F840" s="227"/>
      <c r="G840" s="17"/>
    </row>
    <row r="841" spans="5:7" ht="12.75" customHeight="1" x14ac:dyDescent="0.2">
      <c r="E841" s="227"/>
      <c r="F841" s="227"/>
      <c r="G841" s="17"/>
    </row>
    <row r="842" spans="5:7" ht="12.75" customHeight="1" x14ac:dyDescent="0.2">
      <c r="E842" s="227"/>
      <c r="F842" s="227"/>
      <c r="G842" s="17"/>
    </row>
    <row r="843" spans="5:7" ht="12.75" customHeight="1" x14ac:dyDescent="0.2">
      <c r="E843" s="227"/>
      <c r="F843" s="227"/>
      <c r="G843" s="17"/>
    </row>
    <row r="844" spans="5:7" ht="12.75" customHeight="1" x14ac:dyDescent="0.2">
      <c r="E844" s="227"/>
      <c r="F844" s="227"/>
      <c r="G844" s="17"/>
    </row>
    <row r="845" spans="5:7" ht="12.75" customHeight="1" x14ac:dyDescent="0.2">
      <c r="E845" s="227"/>
      <c r="F845" s="227"/>
      <c r="G845" s="17"/>
    </row>
    <row r="846" spans="5:7" ht="12.75" customHeight="1" x14ac:dyDescent="0.2">
      <c r="E846" s="227"/>
      <c r="F846" s="227"/>
      <c r="G846" s="17"/>
    </row>
    <row r="847" spans="5:7" ht="12.75" customHeight="1" x14ac:dyDescent="0.2">
      <c r="E847" s="227"/>
      <c r="F847" s="227"/>
      <c r="G847" s="17"/>
    </row>
    <row r="848" spans="5:7" ht="12.75" customHeight="1" x14ac:dyDescent="0.2">
      <c r="E848" s="227"/>
      <c r="F848" s="227"/>
      <c r="G848" s="17"/>
    </row>
    <row r="849" spans="5:7" ht="12.75" customHeight="1" x14ac:dyDescent="0.2">
      <c r="E849" s="227"/>
      <c r="F849" s="227"/>
      <c r="G849" s="17"/>
    </row>
    <row r="850" spans="5:7" ht="12.75" customHeight="1" x14ac:dyDescent="0.2">
      <c r="E850" s="227"/>
      <c r="F850" s="227"/>
      <c r="G850" s="17"/>
    </row>
    <row r="851" spans="5:7" ht="12.75" customHeight="1" x14ac:dyDescent="0.2">
      <c r="E851" s="227"/>
      <c r="F851" s="227"/>
      <c r="G851" s="17"/>
    </row>
    <row r="852" spans="5:7" ht="12.75" customHeight="1" x14ac:dyDescent="0.2">
      <c r="E852" s="227"/>
      <c r="F852" s="227"/>
      <c r="G852" s="17"/>
    </row>
    <row r="853" spans="5:7" ht="12.75" customHeight="1" x14ac:dyDescent="0.2">
      <c r="E853" s="227"/>
      <c r="F853" s="227"/>
      <c r="G853" s="17"/>
    </row>
    <row r="854" spans="5:7" ht="12.75" customHeight="1" x14ac:dyDescent="0.2">
      <c r="E854" s="227"/>
      <c r="F854" s="227"/>
      <c r="G854" s="17"/>
    </row>
    <row r="855" spans="5:7" ht="12.75" customHeight="1" x14ac:dyDescent="0.2">
      <c r="E855" s="227"/>
      <c r="F855" s="227"/>
      <c r="G855" s="17"/>
    </row>
    <row r="856" spans="5:7" ht="12.75" customHeight="1" x14ac:dyDescent="0.2">
      <c r="E856" s="227"/>
      <c r="F856" s="227"/>
      <c r="G856" s="17"/>
    </row>
    <row r="857" spans="5:7" ht="12.75" customHeight="1" x14ac:dyDescent="0.2">
      <c r="E857" s="227"/>
      <c r="F857" s="227"/>
      <c r="G857" s="17"/>
    </row>
    <row r="858" spans="5:7" ht="12.75" customHeight="1" x14ac:dyDescent="0.2">
      <c r="E858" s="227"/>
      <c r="F858" s="227"/>
      <c r="G858" s="17"/>
    </row>
    <row r="859" spans="5:7" ht="12.75" customHeight="1" x14ac:dyDescent="0.2">
      <c r="E859" s="227"/>
      <c r="F859" s="227"/>
      <c r="G859" s="17"/>
    </row>
    <row r="860" spans="5:7" ht="12.75" customHeight="1" x14ac:dyDescent="0.2">
      <c r="E860" s="227"/>
      <c r="F860" s="227"/>
      <c r="G860" s="17"/>
    </row>
    <row r="861" spans="5:7" ht="12.75" customHeight="1" x14ac:dyDescent="0.2">
      <c r="E861" s="227"/>
      <c r="F861" s="227"/>
      <c r="G861" s="17"/>
    </row>
    <row r="862" spans="5:7" ht="12.75" customHeight="1" x14ac:dyDescent="0.2">
      <c r="E862" s="227"/>
      <c r="F862" s="227"/>
      <c r="G862" s="17"/>
    </row>
    <row r="863" spans="5:7" ht="12.75" customHeight="1" x14ac:dyDescent="0.2">
      <c r="E863" s="227"/>
      <c r="F863" s="227"/>
      <c r="G863" s="17"/>
    </row>
    <row r="864" spans="5:7" ht="12.75" customHeight="1" x14ac:dyDescent="0.2">
      <c r="E864" s="227"/>
      <c r="F864" s="227"/>
      <c r="G864" s="17"/>
    </row>
    <row r="865" spans="5:7" ht="12.75" customHeight="1" x14ac:dyDescent="0.2">
      <c r="E865" s="227"/>
      <c r="F865" s="227"/>
      <c r="G865" s="17"/>
    </row>
    <row r="866" spans="5:7" ht="12.75" customHeight="1" x14ac:dyDescent="0.2">
      <c r="E866" s="227"/>
      <c r="F866" s="227"/>
      <c r="G866" s="17"/>
    </row>
    <row r="867" spans="5:7" ht="12.75" customHeight="1" x14ac:dyDescent="0.2">
      <c r="E867" s="227"/>
      <c r="F867" s="227"/>
      <c r="G867" s="17"/>
    </row>
    <row r="868" spans="5:7" ht="12.75" customHeight="1" x14ac:dyDescent="0.2">
      <c r="E868" s="227"/>
      <c r="F868" s="227"/>
      <c r="G868" s="17"/>
    </row>
    <row r="869" spans="5:7" ht="12.75" customHeight="1" x14ac:dyDescent="0.2">
      <c r="E869" s="227"/>
      <c r="F869" s="227"/>
      <c r="G869" s="17"/>
    </row>
    <row r="870" spans="5:7" ht="12.75" customHeight="1" x14ac:dyDescent="0.2">
      <c r="E870" s="227"/>
      <c r="F870" s="227"/>
      <c r="G870" s="17"/>
    </row>
    <row r="871" spans="5:7" ht="12.75" customHeight="1" x14ac:dyDescent="0.2">
      <c r="E871" s="227"/>
      <c r="F871" s="227"/>
      <c r="G871" s="17"/>
    </row>
    <row r="872" spans="5:7" ht="12.75" customHeight="1" x14ac:dyDescent="0.2">
      <c r="E872" s="227"/>
      <c r="F872" s="227"/>
      <c r="G872" s="17"/>
    </row>
    <row r="873" spans="5:7" ht="12.75" customHeight="1" x14ac:dyDescent="0.2">
      <c r="E873" s="227"/>
      <c r="F873" s="227"/>
      <c r="G873" s="17"/>
    </row>
    <row r="874" spans="5:7" ht="12.75" customHeight="1" x14ac:dyDescent="0.2">
      <c r="E874" s="227"/>
      <c r="F874" s="227"/>
      <c r="G874" s="17"/>
    </row>
    <row r="875" spans="5:7" ht="12.75" customHeight="1" x14ac:dyDescent="0.2">
      <c r="E875" s="227"/>
      <c r="F875" s="227"/>
      <c r="G875" s="17"/>
    </row>
    <row r="876" spans="5:7" ht="12.75" customHeight="1" x14ac:dyDescent="0.2">
      <c r="E876" s="227"/>
      <c r="F876" s="227"/>
      <c r="G876" s="17"/>
    </row>
    <row r="877" spans="5:7" ht="12.75" customHeight="1" x14ac:dyDescent="0.2">
      <c r="E877" s="227"/>
      <c r="F877" s="227"/>
      <c r="G877" s="17"/>
    </row>
    <row r="878" spans="5:7" ht="12.75" customHeight="1" x14ac:dyDescent="0.2">
      <c r="E878" s="227"/>
      <c r="F878" s="227"/>
      <c r="G878" s="17"/>
    </row>
    <row r="879" spans="5:7" ht="12.75" customHeight="1" x14ac:dyDescent="0.2">
      <c r="E879" s="227"/>
      <c r="F879" s="227"/>
      <c r="G879" s="17"/>
    </row>
    <row r="880" spans="5:7" ht="12.75" customHeight="1" x14ac:dyDescent="0.2">
      <c r="E880" s="227"/>
      <c r="F880" s="227"/>
      <c r="G880" s="17"/>
    </row>
    <row r="881" spans="5:7" ht="12.75" customHeight="1" x14ac:dyDescent="0.2">
      <c r="E881" s="227"/>
      <c r="F881" s="227"/>
      <c r="G881" s="17"/>
    </row>
    <row r="882" spans="5:7" ht="12.75" customHeight="1" x14ac:dyDescent="0.2">
      <c r="E882" s="227"/>
      <c r="F882" s="227"/>
      <c r="G882" s="17"/>
    </row>
    <row r="883" spans="5:7" ht="12.75" customHeight="1" x14ac:dyDescent="0.2">
      <c r="E883" s="227"/>
      <c r="F883" s="227"/>
      <c r="G883" s="17"/>
    </row>
    <row r="884" spans="5:7" ht="12.75" customHeight="1" x14ac:dyDescent="0.2">
      <c r="E884" s="227"/>
      <c r="F884" s="227"/>
      <c r="G884" s="17"/>
    </row>
    <row r="885" spans="5:7" ht="12.75" customHeight="1" x14ac:dyDescent="0.2">
      <c r="E885" s="227"/>
      <c r="F885" s="227"/>
      <c r="G885" s="17"/>
    </row>
    <row r="886" spans="5:7" ht="12.75" customHeight="1" x14ac:dyDescent="0.2">
      <c r="E886" s="227"/>
      <c r="F886" s="227"/>
      <c r="G886" s="17"/>
    </row>
    <row r="887" spans="5:7" ht="12.75" customHeight="1" x14ac:dyDescent="0.2">
      <c r="E887" s="227"/>
      <c r="F887" s="227"/>
      <c r="G887" s="17"/>
    </row>
    <row r="888" spans="5:7" ht="12.75" customHeight="1" x14ac:dyDescent="0.2">
      <c r="E888" s="227"/>
      <c r="F888" s="227"/>
      <c r="G888" s="17"/>
    </row>
    <row r="889" spans="5:7" ht="12.75" customHeight="1" x14ac:dyDescent="0.2">
      <c r="E889" s="227"/>
      <c r="F889" s="227"/>
      <c r="G889" s="17"/>
    </row>
    <row r="890" spans="5:7" ht="12.75" customHeight="1" x14ac:dyDescent="0.2">
      <c r="E890" s="227"/>
      <c r="F890" s="227"/>
      <c r="G890" s="17"/>
    </row>
    <row r="891" spans="5:7" ht="12.75" customHeight="1" x14ac:dyDescent="0.2">
      <c r="E891" s="227"/>
      <c r="F891" s="227"/>
      <c r="G891" s="17"/>
    </row>
    <row r="892" spans="5:7" ht="12.75" customHeight="1" x14ac:dyDescent="0.2">
      <c r="E892" s="227"/>
      <c r="F892" s="227"/>
      <c r="G892" s="17"/>
    </row>
    <row r="893" spans="5:7" ht="12.75" customHeight="1" x14ac:dyDescent="0.2">
      <c r="E893" s="227"/>
      <c r="F893" s="227"/>
      <c r="G893" s="17"/>
    </row>
    <row r="894" spans="5:7" ht="12.75" customHeight="1" x14ac:dyDescent="0.2">
      <c r="E894" s="227"/>
      <c r="F894" s="227"/>
      <c r="G894" s="17"/>
    </row>
    <row r="895" spans="5:7" ht="12.75" customHeight="1" x14ac:dyDescent="0.2">
      <c r="E895" s="227"/>
      <c r="F895" s="227"/>
      <c r="G895" s="17"/>
    </row>
    <row r="896" spans="5:7" ht="12.75" customHeight="1" x14ac:dyDescent="0.2">
      <c r="E896" s="227"/>
      <c r="F896" s="227"/>
      <c r="G896" s="17"/>
    </row>
    <row r="897" spans="5:7" ht="12.75" customHeight="1" x14ac:dyDescent="0.2">
      <c r="E897" s="227"/>
      <c r="F897" s="227"/>
      <c r="G897" s="17"/>
    </row>
    <row r="898" spans="5:7" ht="12.75" customHeight="1" x14ac:dyDescent="0.2">
      <c r="E898" s="227"/>
      <c r="F898" s="227"/>
      <c r="G898" s="17"/>
    </row>
    <row r="899" spans="5:7" ht="12.75" customHeight="1" x14ac:dyDescent="0.2">
      <c r="E899" s="227"/>
      <c r="F899" s="227"/>
      <c r="G899" s="17"/>
    </row>
    <row r="900" spans="5:7" ht="12.75" customHeight="1" x14ac:dyDescent="0.2">
      <c r="E900" s="227"/>
      <c r="F900" s="227"/>
      <c r="G900" s="17"/>
    </row>
    <row r="901" spans="5:7" ht="12.75" customHeight="1" x14ac:dyDescent="0.2">
      <c r="E901" s="227"/>
      <c r="F901" s="227"/>
      <c r="G901" s="17"/>
    </row>
    <row r="902" spans="5:7" ht="12.75" customHeight="1" x14ac:dyDescent="0.2">
      <c r="E902" s="227"/>
      <c r="F902" s="227"/>
      <c r="G902" s="17"/>
    </row>
    <row r="903" spans="5:7" ht="12.75" customHeight="1" x14ac:dyDescent="0.2">
      <c r="E903" s="227"/>
      <c r="F903" s="227"/>
      <c r="G903" s="17"/>
    </row>
    <row r="904" spans="5:7" ht="12.75" customHeight="1" x14ac:dyDescent="0.2">
      <c r="E904" s="227"/>
      <c r="F904" s="227"/>
      <c r="G904" s="17"/>
    </row>
    <row r="905" spans="5:7" ht="12.75" customHeight="1" x14ac:dyDescent="0.2">
      <c r="E905" s="227"/>
      <c r="F905" s="227"/>
      <c r="G905" s="17"/>
    </row>
    <row r="906" spans="5:7" ht="12.75" customHeight="1" x14ac:dyDescent="0.2">
      <c r="E906" s="227"/>
      <c r="F906" s="227"/>
      <c r="G906" s="17"/>
    </row>
    <row r="907" spans="5:7" ht="12.75" customHeight="1" x14ac:dyDescent="0.2">
      <c r="E907" s="227"/>
      <c r="F907" s="227"/>
      <c r="G907" s="17"/>
    </row>
    <row r="908" spans="5:7" ht="12.75" customHeight="1" x14ac:dyDescent="0.2">
      <c r="E908" s="227"/>
      <c r="F908" s="227"/>
      <c r="G908" s="17"/>
    </row>
    <row r="909" spans="5:7" ht="12.75" customHeight="1" x14ac:dyDescent="0.2">
      <c r="E909" s="227"/>
      <c r="F909" s="227"/>
      <c r="G909" s="17"/>
    </row>
    <row r="910" spans="5:7" ht="12.75" customHeight="1" x14ac:dyDescent="0.2">
      <c r="E910" s="227"/>
      <c r="F910" s="227"/>
      <c r="G910" s="17"/>
    </row>
    <row r="911" spans="5:7" ht="12.75" customHeight="1" x14ac:dyDescent="0.2">
      <c r="E911" s="227"/>
      <c r="F911" s="227"/>
      <c r="G911" s="17"/>
    </row>
    <row r="912" spans="5:7" ht="12.75" customHeight="1" x14ac:dyDescent="0.2">
      <c r="E912" s="227"/>
      <c r="F912" s="227"/>
      <c r="G912" s="17"/>
    </row>
    <row r="913" spans="5:7" ht="12.75" customHeight="1" x14ac:dyDescent="0.2">
      <c r="E913" s="227"/>
      <c r="F913" s="227"/>
      <c r="G913" s="17"/>
    </row>
    <row r="914" spans="5:7" ht="12.75" customHeight="1" x14ac:dyDescent="0.2">
      <c r="E914" s="227"/>
      <c r="F914" s="227"/>
      <c r="G914" s="17"/>
    </row>
    <row r="915" spans="5:7" ht="12.75" customHeight="1" x14ac:dyDescent="0.2">
      <c r="E915" s="227"/>
      <c r="F915" s="227"/>
      <c r="G915" s="17"/>
    </row>
    <row r="916" spans="5:7" ht="12.75" customHeight="1" x14ac:dyDescent="0.2">
      <c r="E916" s="227"/>
      <c r="F916" s="227"/>
      <c r="G916" s="17"/>
    </row>
    <row r="917" spans="5:7" ht="12.75" customHeight="1" x14ac:dyDescent="0.2">
      <c r="E917" s="227"/>
      <c r="F917" s="227"/>
      <c r="G917" s="17"/>
    </row>
    <row r="918" spans="5:7" ht="12.75" customHeight="1" x14ac:dyDescent="0.2">
      <c r="E918" s="227"/>
      <c r="F918" s="227"/>
      <c r="G918" s="17"/>
    </row>
    <row r="919" spans="5:7" ht="12.75" customHeight="1" x14ac:dyDescent="0.2">
      <c r="E919" s="227"/>
      <c r="F919" s="227"/>
      <c r="G919" s="17"/>
    </row>
    <row r="920" spans="5:7" ht="12.75" customHeight="1" x14ac:dyDescent="0.2">
      <c r="E920" s="227"/>
      <c r="F920" s="227"/>
      <c r="G920" s="17"/>
    </row>
    <row r="921" spans="5:7" ht="12.75" customHeight="1" x14ac:dyDescent="0.2">
      <c r="E921" s="227"/>
      <c r="F921" s="227"/>
      <c r="G921" s="17"/>
    </row>
    <row r="922" spans="5:7" ht="12.75" customHeight="1" x14ac:dyDescent="0.2">
      <c r="E922" s="227"/>
      <c r="F922" s="227"/>
      <c r="G922" s="17"/>
    </row>
    <row r="923" spans="5:7" ht="12.75" customHeight="1" x14ac:dyDescent="0.2">
      <c r="E923" s="227"/>
      <c r="F923" s="227"/>
      <c r="G923" s="17"/>
    </row>
    <row r="924" spans="5:7" ht="12.75" customHeight="1" x14ac:dyDescent="0.2">
      <c r="E924" s="227"/>
      <c r="F924" s="227"/>
      <c r="G924" s="17"/>
    </row>
    <row r="925" spans="5:7" ht="12.75" customHeight="1" x14ac:dyDescent="0.2">
      <c r="E925" s="227"/>
      <c r="F925" s="227"/>
      <c r="G925" s="17"/>
    </row>
    <row r="926" spans="5:7" ht="12.75" customHeight="1" x14ac:dyDescent="0.2">
      <c r="E926" s="227"/>
      <c r="F926" s="227"/>
      <c r="G926" s="17"/>
    </row>
    <row r="927" spans="5:7" ht="12.75" customHeight="1" x14ac:dyDescent="0.2">
      <c r="E927" s="227"/>
      <c r="F927" s="227"/>
      <c r="G927" s="17"/>
    </row>
    <row r="928" spans="5:7" ht="12.75" customHeight="1" x14ac:dyDescent="0.2">
      <c r="E928" s="227"/>
      <c r="F928" s="227"/>
      <c r="G928" s="17"/>
    </row>
    <row r="929" spans="5:7" ht="12.75" customHeight="1" x14ac:dyDescent="0.2">
      <c r="E929" s="227"/>
      <c r="F929" s="227"/>
      <c r="G929" s="17"/>
    </row>
    <row r="930" spans="5:7" ht="12.75" customHeight="1" x14ac:dyDescent="0.2">
      <c r="E930" s="227"/>
      <c r="F930" s="227"/>
      <c r="G930" s="17"/>
    </row>
    <row r="931" spans="5:7" ht="12.75" customHeight="1" x14ac:dyDescent="0.2">
      <c r="E931" s="227"/>
      <c r="F931" s="227"/>
      <c r="G931" s="17"/>
    </row>
    <row r="932" spans="5:7" ht="12.75" customHeight="1" x14ac:dyDescent="0.2">
      <c r="E932" s="227"/>
      <c r="F932" s="227"/>
      <c r="G932" s="17"/>
    </row>
    <row r="933" spans="5:7" ht="12.75" customHeight="1" x14ac:dyDescent="0.2">
      <c r="E933" s="227"/>
      <c r="F933" s="227"/>
      <c r="G933" s="17"/>
    </row>
    <row r="934" spans="5:7" ht="12.75" customHeight="1" x14ac:dyDescent="0.2">
      <c r="E934" s="227"/>
      <c r="F934" s="227"/>
      <c r="G934" s="17"/>
    </row>
    <row r="935" spans="5:7" ht="12.75" customHeight="1" x14ac:dyDescent="0.2">
      <c r="E935" s="227"/>
      <c r="F935" s="227"/>
      <c r="G935" s="17"/>
    </row>
    <row r="936" spans="5:7" ht="12.75" customHeight="1" x14ac:dyDescent="0.2">
      <c r="E936" s="227"/>
      <c r="F936" s="227"/>
      <c r="G936" s="17"/>
    </row>
    <row r="937" spans="5:7" ht="12.75" customHeight="1" x14ac:dyDescent="0.2">
      <c r="E937" s="227"/>
      <c r="F937" s="227"/>
      <c r="G937" s="17"/>
    </row>
    <row r="938" spans="5:7" ht="12.75" customHeight="1" x14ac:dyDescent="0.2">
      <c r="E938" s="227"/>
      <c r="F938" s="227"/>
      <c r="G938" s="17"/>
    </row>
    <row r="939" spans="5:7" ht="12.75" customHeight="1" x14ac:dyDescent="0.2">
      <c r="E939" s="227"/>
      <c r="F939" s="227"/>
      <c r="G939" s="17"/>
    </row>
    <row r="940" spans="5:7" ht="12.75" customHeight="1" x14ac:dyDescent="0.2">
      <c r="E940" s="227"/>
      <c r="F940" s="227"/>
      <c r="G940" s="17"/>
    </row>
    <row r="941" spans="5:7" ht="12.75" customHeight="1" x14ac:dyDescent="0.2">
      <c r="E941" s="227"/>
      <c r="F941" s="227"/>
      <c r="G941" s="17"/>
    </row>
    <row r="942" spans="5:7" ht="12.75" customHeight="1" x14ac:dyDescent="0.2">
      <c r="E942" s="227"/>
      <c r="F942" s="227"/>
      <c r="G942" s="17"/>
    </row>
    <row r="943" spans="5:7" ht="12.75" customHeight="1" x14ac:dyDescent="0.2">
      <c r="E943" s="227"/>
      <c r="F943" s="227"/>
      <c r="G943" s="17"/>
    </row>
    <row r="944" spans="5:7" ht="12.75" customHeight="1" x14ac:dyDescent="0.2">
      <c r="E944" s="227"/>
      <c r="F944" s="227"/>
      <c r="G944" s="17"/>
    </row>
    <row r="945" spans="5:7" ht="12.75" customHeight="1" x14ac:dyDescent="0.2">
      <c r="E945" s="227"/>
      <c r="F945" s="227"/>
      <c r="G945" s="17"/>
    </row>
    <row r="946" spans="5:7" ht="12.75" customHeight="1" x14ac:dyDescent="0.2">
      <c r="E946" s="227"/>
      <c r="F946" s="227"/>
      <c r="G946" s="17"/>
    </row>
    <row r="947" spans="5:7" ht="12.75" customHeight="1" x14ac:dyDescent="0.2">
      <c r="E947" s="227"/>
      <c r="F947" s="227"/>
      <c r="G947" s="17"/>
    </row>
    <row r="948" spans="5:7" ht="12.75" customHeight="1" x14ac:dyDescent="0.2">
      <c r="E948" s="227"/>
      <c r="F948" s="227"/>
      <c r="G948" s="17"/>
    </row>
    <row r="949" spans="5:7" ht="12.75" customHeight="1" x14ac:dyDescent="0.2">
      <c r="E949" s="227"/>
      <c r="F949" s="227"/>
      <c r="G949" s="17"/>
    </row>
    <row r="950" spans="5:7" ht="12.75" customHeight="1" x14ac:dyDescent="0.2">
      <c r="E950" s="227"/>
      <c r="F950" s="227"/>
      <c r="G950" s="17"/>
    </row>
    <row r="951" spans="5:7" ht="12.75" customHeight="1" x14ac:dyDescent="0.2">
      <c r="E951" s="227"/>
      <c r="F951" s="227"/>
      <c r="G951" s="17"/>
    </row>
    <row r="952" spans="5:7" ht="12.75" customHeight="1" x14ac:dyDescent="0.2">
      <c r="E952" s="227"/>
      <c r="F952" s="227"/>
      <c r="G952" s="17"/>
    </row>
    <row r="953" spans="5:7" ht="12.75" customHeight="1" x14ac:dyDescent="0.2">
      <c r="E953" s="227"/>
      <c r="F953" s="227"/>
      <c r="G953" s="17"/>
    </row>
    <row r="954" spans="5:7" ht="12.75" customHeight="1" x14ac:dyDescent="0.2">
      <c r="E954" s="227"/>
      <c r="F954" s="227"/>
      <c r="G954" s="17"/>
    </row>
    <row r="955" spans="5:7" ht="12.75" customHeight="1" x14ac:dyDescent="0.2">
      <c r="E955" s="227"/>
      <c r="F955" s="227"/>
      <c r="G955" s="17"/>
    </row>
    <row r="956" spans="5:7" ht="12.75" customHeight="1" x14ac:dyDescent="0.2">
      <c r="E956" s="227"/>
      <c r="F956" s="227"/>
      <c r="G956" s="17"/>
    </row>
    <row r="957" spans="5:7" ht="12.75" customHeight="1" x14ac:dyDescent="0.2">
      <c r="E957" s="227"/>
      <c r="F957" s="227"/>
      <c r="G957" s="17"/>
    </row>
    <row r="958" spans="5:7" ht="12.75" customHeight="1" x14ac:dyDescent="0.2">
      <c r="E958" s="227"/>
      <c r="F958" s="227"/>
      <c r="G958" s="17"/>
    </row>
    <row r="959" spans="5:7" ht="12.75" customHeight="1" x14ac:dyDescent="0.2">
      <c r="E959" s="227"/>
      <c r="F959" s="227"/>
      <c r="G959" s="17"/>
    </row>
    <row r="960" spans="5:7" ht="12.75" customHeight="1" x14ac:dyDescent="0.2">
      <c r="E960" s="227"/>
      <c r="F960" s="227"/>
      <c r="G960" s="17"/>
    </row>
    <row r="961" spans="5:7" ht="12.75" customHeight="1" x14ac:dyDescent="0.2">
      <c r="E961" s="227"/>
      <c r="F961" s="227"/>
      <c r="G961" s="17"/>
    </row>
    <row r="962" spans="5:7" ht="12.75" customHeight="1" x14ac:dyDescent="0.2">
      <c r="E962" s="227"/>
      <c r="F962" s="227"/>
      <c r="G962" s="17"/>
    </row>
    <row r="963" spans="5:7" ht="12.75" customHeight="1" x14ac:dyDescent="0.2">
      <c r="E963" s="227"/>
      <c r="F963" s="227"/>
      <c r="G963" s="17"/>
    </row>
    <row r="964" spans="5:7" ht="12.75" customHeight="1" x14ac:dyDescent="0.2">
      <c r="E964" s="227"/>
      <c r="F964" s="227"/>
      <c r="G964" s="17"/>
    </row>
    <row r="965" spans="5:7" ht="12.75" customHeight="1" x14ac:dyDescent="0.2">
      <c r="E965" s="227"/>
      <c r="F965" s="227"/>
      <c r="G965" s="17"/>
    </row>
    <row r="966" spans="5:7" ht="12.75" customHeight="1" x14ac:dyDescent="0.2">
      <c r="E966" s="227"/>
      <c r="F966" s="227"/>
      <c r="G966" s="17"/>
    </row>
    <row r="967" spans="5:7" ht="12.75" customHeight="1" x14ac:dyDescent="0.2">
      <c r="E967" s="227"/>
      <c r="F967" s="227"/>
      <c r="G967" s="17"/>
    </row>
    <row r="968" spans="5:7" ht="12.75" customHeight="1" x14ac:dyDescent="0.2">
      <c r="E968" s="227"/>
      <c r="F968" s="227"/>
      <c r="G968" s="17"/>
    </row>
    <row r="969" spans="5:7" ht="12.75" customHeight="1" x14ac:dyDescent="0.2">
      <c r="E969" s="227"/>
      <c r="F969" s="227"/>
      <c r="G969" s="17"/>
    </row>
    <row r="970" spans="5:7" ht="12.75" customHeight="1" x14ac:dyDescent="0.2">
      <c r="E970" s="227"/>
      <c r="F970" s="227"/>
      <c r="G970" s="17"/>
    </row>
    <row r="971" spans="5:7" ht="12.75" customHeight="1" x14ac:dyDescent="0.2">
      <c r="E971" s="227"/>
      <c r="F971" s="227"/>
      <c r="G971" s="17"/>
    </row>
    <row r="972" spans="5:7" ht="12.75" customHeight="1" x14ac:dyDescent="0.2">
      <c r="E972" s="227"/>
      <c r="F972" s="227"/>
      <c r="G972" s="17"/>
    </row>
    <row r="973" spans="5:7" ht="12.75" customHeight="1" x14ac:dyDescent="0.2">
      <c r="E973" s="227"/>
      <c r="F973" s="227"/>
      <c r="G973" s="17"/>
    </row>
    <row r="974" spans="5:7" ht="12.75" customHeight="1" x14ac:dyDescent="0.2">
      <c r="E974" s="227"/>
      <c r="F974" s="227"/>
      <c r="G974" s="17"/>
    </row>
    <row r="975" spans="5:7" ht="12.75" customHeight="1" x14ac:dyDescent="0.2">
      <c r="E975" s="227"/>
      <c r="F975" s="227"/>
      <c r="G975" s="17"/>
    </row>
    <row r="976" spans="5:7" ht="12.75" customHeight="1" x14ac:dyDescent="0.2">
      <c r="E976" s="227"/>
      <c r="F976" s="227"/>
      <c r="G976" s="17"/>
    </row>
    <row r="977" spans="5:7" ht="12.75" customHeight="1" x14ac:dyDescent="0.2">
      <c r="E977" s="227"/>
      <c r="F977" s="227"/>
      <c r="G977" s="17"/>
    </row>
    <row r="978" spans="5:7" ht="12.75" customHeight="1" x14ac:dyDescent="0.2">
      <c r="E978" s="227"/>
      <c r="F978" s="227"/>
      <c r="G978" s="17"/>
    </row>
    <row r="979" spans="5:7" ht="12.75" customHeight="1" x14ac:dyDescent="0.2">
      <c r="E979" s="227"/>
      <c r="F979" s="227"/>
      <c r="G979" s="17"/>
    </row>
    <row r="980" spans="5:7" ht="12.75" customHeight="1" x14ac:dyDescent="0.2">
      <c r="E980" s="227"/>
      <c r="F980" s="227"/>
      <c r="G980" s="17"/>
    </row>
    <row r="981" spans="5:7" ht="12.75" customHeight="1" x14ac:dyDescent="0.2">
      <c r="E981" s="227"/>
      <c r="F981" s="227"/>
      <c r="G981" s="17"/>
    </row>
    <row r="982" spans="5:7" ht="12.75" customHeight="1" x14ac:dyDescent="0.2">
      <c r="E982" s="227"/>
      <c r="F982" s="227"/>
      <c r="G982" s="17"/>
    </row>
    <row r="983" spans="5:7" ht="12.75" customHeight="1" x14ac:dyDescent="0.2">
      <c r="E983" s="227"/>
      <c r="F983" s="227"/>
      <c r="G983" s="17"/>
    </row>
    <row r="984" spans="5:7" ht="12.75" customHeight="1" x14ac:dyDescent="0.2">
      <c r="E984" s="227"/>
      <c r="F984" s="227"/>
      <c r="G984" s="17"/>
    </row>
    <row r="985" spans="5:7" ht="12.75" customHeight="1" x14ac:dyDescent="0.2">
      <c r="E985" s="227"/>
      <c r="F985" s="227"/>
      <c r="G985" s="17"/>
    </row>
    <row r="986" spans="5:7" ht="12.75" customHeight="1" x14ac:dyDescent="0.2">
      <c r="E986" s="227"/>
      <c r="F986" s="227"/>
      <c r="G986" s="17"/>
    </row>
    <row r="987" spans="5:7" ht="12.75" customHeight="1" x14ac:dyDescent="0.2">
      <c r="E987" s="227"/>
      <c r="F987" s="227"/>
      <c r="G987" s="17"/>
    </row>
    <row r="988" spans="5:7" ht="12.75" customHeight="1" x14ac:dyDescent="0.2">
      <c r="E988" s="227"/>
      <c r="F988" s="227"/>
      <c r="G988" s="17"/>
    </row>
    <row r="989" spans="5:7" ht="12.75" customHeight="1" x14ac:dyDescent="0.2">
      <c r="E989" s="227"/>
      <c r="F989" s="227"/>
      <c r="G989" s="17"/>
    </row>
    <row r="990" spans="5:7" ht="12.75" customHeight="1" x14ac:dyDescent="0.2">
      <c r="E990" s="227"/>
      <c r="F990" s="227"/>
      <c r="G990" s="17"/>
    </row>
    <row r="991" spans="5:7" ht="12.75" customHeight="1" x14ac:dyDescent="0.2">
      <c r="E991" s="227"/>
      <c r="F991" s="227"/>
      <c r="G991" s="17"/>
    </row>
    <row r="992" spans="5:7" ht="12.75" customHeight="1" x14ac:dyDescent="0.2">
      <c r="E992" s="227"/>
      <c r="F992" s="227"/>
      <c r="G992" s="17"/>
    </row>
    <row r="993" spans="5:7" ht="12.75" customHeight="1" x14ac:dyDescent="0.2">
      <c r="E993" s="227"/>
      <c r="F993" s="227"/>
      <c r="G993" s="17"/>
    </row>
    <row r="994" spans="5:7" ht="12.75" customHeight="1" x14ac:dyDescent="0.2">
      <c r="E994" s="227"/>
      <c r="F994" s="227"/>
      <c r="G994" s="17"/>
    </row>
    <row r="995" spans="5:7" ht="12.75" customHeight="1" x14ac:dyDescent="0.2">
      <c r="E995" s="227"/>
      <c r="F995" s="227"/>
      <c r="G995" s="17"/>
    </row>
    <row r="996" spans="5:7" ht="12.75" customHeight="1" x14ac:dyDescent="0.2">
      <c r="E996" s="227"/>
      <c r="F996" s="227"/>
      <c r="G996" s="17"/>
    </row>
    <row r="997" spans="5:7" ht="12.75" customHeight="1" x14ac:dyDescent="0.2">
      <c r="E997" s="227"/>
      <c r="F997" s="227"/>
      <c r="G997" s="17"/>
    </row>
    <row r="998" spans="5:7" ht="12.75" customHeight="1" x14ac:dyDescent="0.2">
      <c r="E998" s="227"/>
      <c r="F998" s="227"/>
      <c r="G998" s="17"/>
    </row>
    <row r="999" spans="5:7" ht="12.75" customHeight="1" x14ac:dyDescent="0.2">
      <c r="E999" s="227"/>
      <c r="F999" s="227"/>
      <c r="G999" s="17"/>
    </row>
    <row r="1000" spans="5:7" ht="12.75" customHeight="1" x14ac:dyDescent="0.2">
      <c r="E1000" s="227"/>
      <c r="F1000" s="227"/>
      <c r="G1000" s="17"/>
    </row>
  </sheetData>
  <mergeCells count="4">
    <mergeCell ref="A1:E1"/>
    <mergeCell ref="A2:B2"/>
    <mergeCell ref="A3:C3"/>
    <mergeCell ref="A5:B5"/>
  </mergeCells>
  <conditionalFormatting sqref="K7 K9 K10 K11 K12 K13 K14 K15 K16 K19 K25 K30 K31">
    <cfRule type="cellIs" dxfId="20" priority="1" stopIfTrue="1" operator="equal">
      <formula>"Z"</formula>
    </cfRule>
  </conditionalFormatting>
  <conditionalFormatting sqref="K7 K9 K10 K11 K12 K13 K14 K15 K16 K19 K25 K30 K31">
    <cfRule type="cellIs" dxfId="19" priority="2" stopIfTrue="1" operator="equal">
      <formula>"Z"</formula>
    </cfRule>
  </conditionalFormatting>
  <conditionalFormatting sqref="K8 K27">
    <cfRule type="cellIs" dxfId="18" priority="3" stopIfTrue="1" operator="equal">
      <formula>"Z"</formula>
    </cfRule>
  </conditionalFormatting>
  <conditionalFormatting sqref="K8 K27">
    <cfRule type="cellIs" dxfId="17" priority="4" stopIfTrue="1" operator="equal">
      <formula>"Z"</formula>
    </cfRule>
  </conditionalFormatting>
  <conditionalFormatting sqref="K8 K27">
    <cfRule type="cellIs" dxfId="16" priority="5" stopIfTrue="1" operator="equal">
      <formula>"Z"</formula>
    </cfRule>
  </conditionalFormatting>
  <conditionalFormatting sqref="K17:K18 K20:K24 K26 K28:K29 K32:K46">
    <cfRule type="cellIs" dxfId="15" priority="6" stopIfTrue="1" operator="equal">
      <formula>"Z"</formula>
    </cfRule>
  </conditionalFormatting>
  <pageMargins left="0.7" right="0.7" top="0.75" bottom="0.75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00"/>
  </sheetPr>
  <dimension ref="A1:Z1000"/>
  <sheetViews>
    <sheetView showGridLines="0" tabSelected="1" workbookViewId="0">
      <selection activeCell="N52" sqref="N52"/>
    </sheetView>
  </sheetViews>
  <sheetFormatPr defaultColWidth="14.42578125" defaultRowHeight="15" customHeight="1" x14ac:dyDescent="0.2"/>
  <cols>
    <col min="1" max="2" width="3.28515625" customWidth="1"/>
    <col min="3" max="3" width="4.7109375" customWidth="1"/>
    <col min="4" max="4" width="3" customWidth="1"/>
    <col min="5" max="5" width="16.7109375" customWidth="1"/>
    <col min="6" max="6" width="7.7109375" customWidth="1"/>
    <col min="7" max="7" width="11" customWidth="1"/>
    <col min="8" max="8" width="5.85546875" customWidth="1"/>
    <col min="9" max="9" width="1.7109375" customWidth="1"/>
    <col min="10" max="10" width="15.28515625" customWidth="1"/>
    <col min="11" max="11" width="1.7109375" customWidth="1"/>
    <col min="12" max="12" width="13.140625" customWidth="1"/>
    <col min="13" max="13" width="4.7109375" customWidth="1"/>
    <col min="14" max="14" width="15.28515625" customWidth="1"/>
    <col min="15" max="15" width="1.5703125" customWidth="1"/>
    <col min="16" max="16" width="15.7109375" customWidth="1"/>
    <col min="17" max="17" width="1.7109375" hidden="1" customWidth="1"/>
    <col min="18" max="18" width="9.140625" hidden="1" customWidth="1"/>
    <col min="19" max="19" width="8.7109375" customWidth="1"/>
    <col min="20" max="20" width="9.140625" hidden="1" customWidth="1"/>
    <col min="21" max="26" width="8" customWidth="1"/>
  </cols>
  <sheetData>
    <row r="1" spans="1:26" ht="21.75" customHeight="1" x14ac:dyDescent="0.2">
      <c r="A1" s="401" t="str">
        <f>'Week SetUp35'!A6</f>
        <v>Ζ΄ ΕΝΩΣΗ και Επιτροπή Βετεράνων Κρήτης</v>
      </c>
      <c r="B1" s="400"/>
      <c r="C1" s="400"/>
      <c r="D1" s="400"/>
      <c r="E1" s="400"/>
      <c r="F1" s="400"/>
      <c r="G1" s="93"/>
      <c r="H1" s="93"/>
      <c r="I1" s="94"/>
      <c r="J1" s="399"/>
      <c r="K1" s="400"/>
      <c r="L1" s="400"/>
      <c r="M1" s="94"/>
      <c r="N1" s="94"/>
      <c r="O1" s="94"/>
      <c r="P1" s="93"/>
      <c r="Q1" s="94"/>
      <c r="R1" s="98"/>
      <c r="S1" s="98"/>
      <c r="T1" s="98"/>
      <c r="U1" s="100"/>
      <c r="V1" s="100"/>
      <c r="W1" s="100"/>
      <c r="X1" s="100"/>
      <c r="Y1" s="100"/>
      <c r="Z1" s="100"/>
    </row>
    <row r="2" spans="1:26" ht="12.75" customHeight="1" x14ac:dyDescent="0.2">
      <c r="A2" s="410" t="str">
        <f>'Week SetUp35'!$A$8</f>
        <v>3ο Παγκρήτιο Βετεράνων B1 2019</v>
      </c>
      <c r="B2" s="400"/>
      <c r="C2" s="400"/>
      <c r="D2" s="400"/>
      <c r="E2" s="400"/>
      <c r="F2" s="102"/>
      <c r="G2" s="103"/>
      <c r="H2" s="103"/>
      <c r="I2" s="104"/>
      <c r="J2" s="409" t="s">
        <v>39</v>
      </c>
      <c r="K2" s="400"/>
      <c r="L2" s="400"/>
      <c r="M2" s="104"/>
      <c r="N2" s="103"/>
      <c r="O2" s="104"/>
      <c r="P2" s="103"/>
      <c r="Q2" s="104"/>
      <c r="R2" s="11"/>
      <c r="S2" s="11"/>
      <c r="T2" s="11"/>
      <c r="U2" s="11"/>
      <c r="V2" s="11"/>
      <c r="W2" s="11"/>
      <c r="X2" s="11"/>
      <c r="Y2" s="11"/>
      <c r="Z2" s="11"/>
    </row>
    <row r="3" spans="1:26" ht="11.25" customHeight="1" x14ac:dyDescent="0.2">
      <c r="A3" s="106" t="s">
        <v>11</v>
      </c>
      <c r="B3" s="106"/>
      <c r="C3" s="106"/>
      <c r="D3" s="106"/>
      <c r="E3" s="106"/>
      <c r="F3" s="106" t="s">
        <v>12</v>
      </c>
      <c r="G3" s="106"/>
      <c r="H3" s="106"/>
      <c r="I3" s="108"/>
      <c r="J3" s="106" t="s">
        <v>14</v>
      </c>
      <c r="K3" s="108"/>
      <c r="L3" s="106" t="s">
        <v>16</v>
      </c>
      <c r="M3" s="108"/>
      <c r="N3" s="106"/>
      <c r="O3" s="108"/>
      <c r="P3" s="405" t="s">
        <v>17</v>
      </c>
      <c r="Q3" s="393"/>
      <c r="R3" s="393"/>
      <c r="S3" s="394"/>
      <c r="T3" s="5"/>
      <c r="U3" s="111"/>
      <c r="V3" s="111"/>
      <c r="W3" s="111"/>
      <c r="X3" s="111"/>
      <c r="Y3" s="111"/>
      <c r="Z3" s="111"/>
    </row>
    <row r="4" spans="1:26" ht="11.25" customHeight="1" x14ac:dyDescent="0.2">
      <c r="A4" s="404" t="str">
        <f>'Week SetUp35'!$A$10</f>
        <v>19-21/7/2019</v>
      </c>
      <c r="B4" s="403"/>
      <c r="C4" s="403"/>
      <c r="D4" s="115"/>
      <c r="E4" s="115"/>
      <c r="F4" s="115" t="str">
        <f>'Week SetUp35'!$C$10</f>
        <v>ΛΙΒΙΚΟΣ ΙΕΡΑΠΕΤΡΑΣ</v>
      </c>
      <c r="G4" s="117"/>
      <c r="H4" s="115"/>
      <c r="I4" s="119"/>
      <c r="J4" s="115" t="str">
        <f>'Week SetUp35'!$D$10</f>
        <v>ΙΕΡΑΠΕΤΡΑ</v>
      </c>
      <c r="K4" s="119"/>
      <c r="L4" s="122" t="str">
        <f>'Week SetUp35'!$A$12</f>
        <v>ΑΝΔΡΩΝ 35+</v>
      </c>
      <c r="M4" s="119"/>
      <c r="N4" s="115"/>
      <c r="O4" s="119"/>
      <c r="P4" s="402" t="str">
        <f>'Week SetUp35'!$E$10</f>
        <v>Ταβλαδάκη Ντέπυ</v>
      </c>
      <c r="Q4" s="403"/>
      <c r="R4" s="403"/>
      <c r="S4" s="403"/>
      <c r="T4" s="126"/>
      <c r="U4" s="128"/>
      <c r="V4" s="128"/>
      <c r="W4" s="128"/>
      <c r="X4" s="128"/>
      <c r="Y4" s="128"/>
      <c r="Z4" s="128"/>
    </row>
    <row r="5" spans="1:26" ht="9.75" customHeight="1" x14ac:dyDescent="0.2">
      <c r="A5" s="130"/>
      <c r="B5" s="132" t="s">
        <v>50</v>
      </c>
      <c r="C5" s="132" t="s">
        <v>51</v>
      </c>
      <c r="D5" s="132" t="s">
        <v>52</v>
      </c>
      <c r="E5" s="134" t="s">
        <v>31</v>
      </c>
      <c r="F5" s="134" t="s">
        <v>32</v>
      </c>
      <c r="G5" s="134"/>
      <c r="H5" s="134" t="s">
        <v>14</v>
      </c>
      <c r="I5" s="134"/>
      <c r="J5" s="132" t="s">
        <v>53</v>
      </c>
      <c r="K5" s="135"/>
      <c r="L5" s="137" t="s">
        <v>54</v>
      </c>
      <c r="M5" s="135"/>
      <c r="N5" s="137" t="s">
        <v>55</v>
      </c>
      <c r="O5" s="135"/>
      <c r="P5" s="137" t="s">
        <v>56</v>
      </c>
      <c r="Q5" s="139"/>
      <c r="R5" s="141"/>
      <c r="S5" s="143"/>
      <c r="T5" s="5"/>
      <c r="U5" s="111"/>
      <c r="V5" s="111"/>
      <c r="W5" s="111"/>
      <c r="X5" s="111"/>
      <c r="Y5" s="111"/>
      <c r="Z5" s="111"/>
    </row>
    <row r="6" spans="1:26" ht="3.75" customHeight="1" x14ac:dyDescent="0.2">
      <c r="A6" s="145"/>
      <c r="B6" s="147"/>
      <c r="C6" s="148"/>
      <c r="D6" s="147"/>
      <c r="E6" s="149"/>
      <c r="F6" s="149"/>
      <c r="G6" s="151"/>
      <c r="H6" s="149"/>
      <c r="I6" s="153"/>
      <c r="J6" s="147"/>
      <c r="K6" s="153"/>
      <c r="L6" s="147"/>
      <c r="M6" s="153"/>
      <c r="N6" s="147"/>
      <c r="O6" s="153"/>
      <c r="P6" s="147"/>
      <c r="Q6" s="154"/>
      <c r="R6" s="5"/>
      <c r="S6" s="5"/>
      <c r="T6" s="158"/>
      <c r="U6" s="111"/>
      <c r="V6" s="111"/>
      <c r="W6" s="111"/>
      <c r="X6" s="111"/>
      <c r="Y6" s="111"/>
      <c r="Z6" s="111"/>
    </row>
    <row r="7" spans="1:26" ht="10.5" customHeight="1" x14ac:dyDescent="0.2">
      <c r="A7" s="160">
        <v>1</v>
      </c>
      <c r="B7" s="164">
        <f>IF(($D7=""),"",VLOOKUP($D7,Συμμετοχές35!$A$7:$P$38,15))</f>
        <v>0</v>
      </c>
      <c r="C7" s="166">
        <f>IF(($D7=""),"",VLOOKUP($D7,Συμμετοχές35!$A$7:$P$38,16))</f>
        <v>460</v>
      </c>
      <c r="D7" s="167">
        <v>1</v>
      </c>
      <c r="E7" s="418" t="str">
        <f>UPPER(IF(($D7=""),"",VLOOKUP($D7,Συμμετοχές35!$A$7:$P$38,2)))</f>
        <v>ΚΌΚΚΑΛΗΣ</v>
      </c>
      <c r="F7" s="419" t="str">
        <f>IF(($D7=""),"",VLOOKUP($D7,Συμμετοχές35!$A$7:$P$38,3))</f>
        <v>ΜΑΝΟΣ</v>
      </c>
      <c r="G7" s="419"/>
      <c r="H7" s="419" t="str">
        <f>IF(($D7=""),"",VLOOKUP($D7,Συμμετοχές35!$A$7:$P$38,4))</f>
        <v>ΙΕΡΆΠΕΤΡΑ</v>
      </c>
      <c r="I7" s="420"/>
      <c r="J7" s="421"/>
      <c r="K7" s="421"/>
      <c r="L7" s="421"/>
      <c r="M7" s="421"/>
      <c r="N7" s="421"/>
      <c r="O7" s="175"/>
      <c r="P7" s="171"/>
      <c r="Q7" s="175"/>
      <c r="R7" s="176"/>
      <c r="S7" s="179"/>
      <c r="T7" s="181" t="s">
        <v>99</v>
      </c>
      <c r="U7" s="5"/>
      <c r="V7" s="5"/>
      <c r="W7" s="5"/>
      <c r="X7" s="5"/>
      <c r="Y7" s="5"/>
      <c r="Z7" s="5"/>
    </row>
    <row r="8" spans="1:26" ht="9" customHeight="1" x14ac:dyDescent="0.2">
      <c r="A8" s="160"/>
      <c r="B8" s="183"/>
      <c r="C8" s="183"/>
      <c r="D8" s="184"/>
      <c r="E8" s="422"/>
      <c r="F8" s="422"/>
      <c r="G8" s="423"/>
      <c r="H8" s="424" t="s">
        <v>100</v>
      </c>
      <c r="I8" s="425" t="s">
        <v>103</v>
      </c>
      <c r="J8" s="426" t="str">
        <f>UPPER(IF(OR((I8="a"),(I8="as")),E7,IF(OR((I8="b"),(I8="bs")),E9, )))</f>
        <v>ΚΌΚΚΑΛΗΣ</v>
      </c>
      <c r="K8" s="419"/>
      <c r="L8" s="421"/>
      <c r="M8" s="421"/>
      <c r="N8" s="421"/>
      <c r="O8" s="175"/>
      <c r="P8" s="171"/>
      <c r="Q8" s="175"/>
      <c r="R8" s="176"/>
      <c r="S8" s="179"/>
      <c r="T8" s="192" t="s">
        <v>99</v>
      </c>
      <c r="U8" s="5"/>
      <c r="V8" s="5"/>
      <c r="W8" s="5"/>
      <c r="X8" s="5"/>
      <c r="Y8" s="5"/>
      <c r="Z8" s="5"/>
    </row>
    <row r="9" spans="1:26" ht="9" customHeight="1" x14ac:dyDescent="0.2">
      <c r="A9" s="160">
        <v>2</v>
      </c>
      <c r="B9" s="164">
        <f>IF(($D9=""),"",VLOOKUP($D9,Συμμετοχές35!$A$7:$P$38,15))</f>
        <v>0</v>
      </c>
      <c r="C9" s="166">
        <f>IF(($D9=""),"",VLOOKUP($D9,Συμμετοχές35!$A$7:$P$38,16))</f>
        <v>0</v>
      </c>
      <c r="D9" s="196">
        <v>28</v>
      </c>
      <c r="E9" s="419" t="str">
        <f>UPPER(IF(($D9=""),"",VLOOKUP($D9,Συμμετοχές35!$A$7:$P$38,2)))</f>
        <v>BYE</v>
      </c>
      <c r="F9" s="419">
        <f>IF(($D9=""),"",VLOOKUP($D9,Συμμετοχές35!$A$7:$P$38,3))</f>
        <v>0</v>
      </c>
      <c r="G9" s="419"/>
      <c r="H9" s="419">
        <f>IF(($D9=""),"",VLOOKUP($D9,Συμμετοχές35!$A$7:$P$38,4))</f>
        <v>0</v>
      </c>
      <c r="I9" s="427"/>
      <c r="J9" s="428"/>
      <c r="K9" s="429"/>
      <c r="L9" s="430"/>
      <c r="M9" s="421"/>
      <c r="N9" s="421"/>
      <c r="O9" s="175"/>
      <c r="P9" s="171"/>
      <c r="Q9" s="175"/>
      <c r="R9" s="176"/>
      <c r="S9" s="179"/>
      <c r="T9" s="192" t="s">
        <v>99</v>
      </c>
      <c r="U9" s="5"/>
      <c r="V9" s="5"/>
      <c r="W9" s="5"/>
      <c r="X9" s="5"/>
      <c r="Y9" s="5"/>
      <c r="Z9" s="5"/>
    </row>
    <row r="10" spans="1:26" ht="9" customHeight="1" x14ac:dyDescent="0.2">
      <c r="A10" s="160"/>
      <c r="B10" s="183"/>
      <c r="C10" s="183"/>
      <c r="D10" s="205"/>
      <c r="E10" s="422"/>
      <c r="F10" s="422"/>
      <c r="G10" s="423"/>
      <c r="H10" s="422"/>
      <c r="I10" s="431"/>
      <c r="J10" s="432" t="s">
        <v>100</v>
      </c>
      <c r="K10" s="433" t="s">
        <v>103</v>
      </c>
      <c r="L10" s="434" t="str">
        <f>UPPER(IF(OR((K10="a"),(K10="as")),J8,IF(OR((K10="b"),(K10="bs")),J12, )))</f>
        <v>ΚΌΚΚΑΛΗΣ</v>
      </c>
      <c r="M10" s="419"/>
      <c r="N10" s="421"/>
      <c r="O10" s="171"/>
      <c r="P10" s="171"/>
      <c r="Q10" s="175"/>
      <c r="R10" s="176"/>
      <c r="S10" s="179"/>
      <c r="T10" s="192" t="s">
        <v>99</v>
      </c>
      <c r="U10" s="5"/>
      <c r="V10" s="5"/>
      <c r="W10" s="5"/>
      <c r="X10" s="5"/>
      <c r="Y10" s="5"/>
      <c r="Z10" s="5"/>
    </row>
    <row r="11" spans="1:26" ht="9" customHeight="1" x14ac:dyDescent="0.2">
      <c r="A11" s="160">
        <v>3</v>
      </c>
      <c r="B11" s="164">
        <f>IF(($D11=""),"",VLOOKUP($D11,Συμμετοχές35!$A$7:$P$38,15))</f>
        <v>0</v>
      </c>
      <c r="C11" s="166">
        <f>IF(($D11=""),"",VLOOKUP($D11,Συμμετοχές35!$A$7:$P$38,16))</f>
        <v>10</v>
      </c>
      <c r="D11" s="196">
        <v>19</v>
      </c>
      <c r="E11" s="419" t="str">
        <f>UPPER(IF(($D11=""),"",VLOOKUP($D11,Συμμετοχές35!$A$7:$P$38,2)))</f>
        <v>ΠΑΝΤΟΣ</v>
      </c>
      <c r="F11" s="419" t="str">
        <f>IF(($D11=""),"",VLOOKUP($D11,Συμμετοχές35!$A$7:$P$38,3))</f>
        <v>ΗΛΙΑΣ</v>
      </c>
      <c r="G11" s="419"/>
      <c r="H11" s="419" t="str">
        <f>IF(($D11=""),"",VLOOKUP($D11,Συμμετοχές35!$A$7:$P$38,4))</f>
        <v>ΗΡΑΚΛΕΙΟ</v>
      </c>
      <c r="I11" s="420"/>
      <c r="J11" s="421"/>
      <c r="K11" s="435"/>
      <c r="L11" s="436" t="s">
        <v>165</v>
      </c>
      <c r="M11" s="429"/>
      <c r="N11" s="430"/>
      <c r="O11" s="171"/>
      <c r="P11" s="171"/>
      <c r="Q11" s="175"/>
      <c r="R11" s="176"/>
      <c r="S11" s="179"/>
      <c r="T11" s="192" t="s">
        <v>99</v>
      </c>
      <c r="U11" s="5"/>
      <c r="V11" s="5"/>
      <c r="W11" s="5"/>
      <c r="X11" s="5"/>
      <c r="Y11" s="5"/>
      <c r="Z11" s="5"/>
    </row>
    <row r="12" spans="1:26" ht="9" customHeight="1" x14ac:dyDescent="0.2">
      <c r="A12" s="160"/>
      <c r="B12" s="183"/>
      <c r="C12" s="183"/>
      <c r="D12" s="205"/>
      <c r="E12" s="422"/>
      <c r="F12" s="422"/>
      <c r="G12" s="423"/>
      <c r="H12" s="424" t="s">
        <v>100</v>
      </c>
      <c r="I12" s="425" t="s">
        <v>166</v>
      </c>
      <c r="J12" s="434" t="str">
        <f>UPPER(IF(OR((I12="a"),(I12="as")),E11,IF(OR((I12="b"),(I12="bs")),E13, )))</f>
        <v>ΒΕΡΝΑΡΔΟΣ</v>
      </c>
      <c r="K12" s="437"/>
      <c r="L12" s="430"/>
      <c r="M12" s="435"/>
      <c r="N12" s="430"/>
      <c r="O12" s="171"/>
      <c r="P12" s="171"/>
      <c r="Q12" s="175"/>
      <c r="R12" s="176"/>
      <c r="S12" s="179"/>
      <c r="T12" s="192" t="s">
        <v>99</v>
      </c>
      <c r="U12" s="5"/>
      <c r="V12" s="5"/>
      <c r="W12" s="5"/>
      <c r="X12" s="5"/>
      <c r="Y12" s="5"/>
      <c r="Z12" s="5"/>
    </row>
    <row r="13" spans="1:26" ht="9" customHeight="1" x14ac:dyDescent="0.2">
      <c r="A13" s="160">
        <v>4</v>
      </c>
      <c r="B13" s="164">
        <f>IF(($D13=""),"",VLOOKUP($D13,Συμμετοχές35!$A$7:$P$38,15))</f>
        <v>0</v>
      </c>
      <c r="C13" s="166">
        <f>IF(($D13=""),"",VLOOKUP($D13,Συμμετοχές35!$A$7:$P$38,16))</f>
        <v>0</v>
      </c>
      <c r="D13" s="196">
        <v>25</v>
      </c>
      <c r="E13" s="419" t="str">
        <f>UPPER(IF(($D13=""),"",VLOOKUP($D13,Συμμετοχές35!$A$7:$P$38,2)))</f>
        <v>ΒΕΡΝΑΡΔΟΣ</v>
      </c>
      <c r="F13" s="419" t="str">
        <f>IF(($D13=""),"",VLOOKUP($D13,Συμμετοχές35!$A$7:$P$38,3))</f>
        <v>ΜΙΧΑΛΗΣ</v>
      </c>
      <c r="G13" s="419"/>
      <c r="H13" s="419" t="str">
        <f>IF(($D13=""),"",VLOOKUP($D13,Συμμετοχές35!$A$7:$P$38,4))</f>
        <v>ΣΗΤΕΙΑ</v>
      </c>
      <c r="I13" s="427"/>
      <c r="J13" s="436" t="s">
        <v>167</v>
      </c>
      <c r="K13" s="422"/>
      <c r="L13" s="421"/>
      <c r="M13" s="435"/>
      <c r="N13" s="430"/>
      <c r="O13" s="171"/>
      <c r="P13" s="171"/>
      <c r="Q13" s="175"/>
      <c r="R13" s="176"/>
      <c r="S13" s="179"/>
      <c r="T13" s="192" t="s">
        <v>99</v>
      </c>
      <c r="U13" s="5"/>
      <c r="V13" s="5"/>
      <c r="W13" s="5"/>
      <c r="X13" s="5"/>
      <c r="Y13" s="5"/>
      <c r="Z13" s="5"/>
    </row>
    <row r="14" spans="1:26" ht="9" customHeight="1" x14ac:dyDescent="0.2">
      <c r="A14" s="160"/>
      <c r="B14" s="183"/>
      <c r="C14" s="183"/>
      <c r="D14" s="205"/>
      <c r="E14" s="422"/>
      <c r="F14" s="422"/>
      <c r="G14" s="423"/>
      <c r="H14" s="422"/>
      <c r="I14" s="431"/>
      <c r="J14" s="421"/>
      <c r="K14" s="421"/>
      <c r="L14" s="432" t="s">
        <v>100</v>
      </c>
      <c r="M14" s="433" t="s">
        <v>103</v>
      </c>
      <c r="N14" s="434" t="str">
        <f>UPPER(IF(OR((M14="a"),(M14="as")),L10,IF(OR((M14="b"),(M14="bs")),L18, )))</f>
        <v>ΚΌΚΚΑΛΗΣ</v>
      </c>
      <c r="O14" s="164"/>
      <c r="P14" s="171"/>
      <c r="Q14" s="175"/>
      <c r="R14" s="176"/>
      <c r="S14" s="179"/>
      <c r="T14" s="192" t="s">
        <v>99</v>
      </c>
      <c r="U14" s="5"/>
      <c r="V14" s="5"/>
      <c r="W14" s="5"/>
      <c r="X14" s="5"/>
      <c r="Y14" s="5"/>
      <c r="Z14" s="5"/>
    </row>
    <row r="15" spans="1:26" ht="9" customHeight="1" x14ac:dyDescent="0.2">
      <c r="A15" s="160">
        <v>5</v>
      </c>
      <c r="B15" s="164">
        <f>IF(($D15=""),"",VLOOKUP($D15,Συμμετοχές35!$A$7:$P$38,15))</f>
        <v>0</v>
      </c>
      <c r="C15" s="166">
        <f>IF(($D15=""),"",VLOOKUP($D15,Συμμετοχές35!$A$7:$P$38,16))</f>
        <v>100</v>
      </c>
      <c r="D15" s="196">
        <v>11</v>
      </c>
      <c r="E15" s="419" t="str">
        <f>UPPER(IF(($D15=""),"",VLOOKUP($D15,Συμμετοχές35!$A$7:$P$38,2)))</f>
        <v>ΣΧΟΙΝΙΩΤΑΚΗΣ</v>
      </c>
      <c r="F15" s="419" t="str">
        <f>IF(($D15=""),"",VLOOKUP($D15,Συμμετοχές35!$A$7:$P$38,3))</f>
        <v>ΜΑΝΩΛΗΣ</v>
      </c>
      <c r="G15" s="419"/>
      <c r="H15" s="419" t="str">
        <f>IF(($D15=""),"",VLOOKUP($D15,Συμμετοχές35!$A$7:$P$38,4))</f>
        <v>Νεαπολη</v>
      </c>
      <c r="I15" s="420"/>
      <c r="J15" s="421"/>
      <c r="K15" s="421"/>
      <c r="L15" s="421"/>
      <c r="M15" s="435"/>
      <c r="N15" s="436" t="s">
        <v>168</v>
      </c>
      <c r="O15" s="228"/>
      <c r="P15" s="204"/>
      <c r="Q15" s="175"/>
      <c r="R15" s="176"/>
      <c r="S15" s="179"/>
      <c r="T15" s="192" t="s">
        <v>99</v>
      </c>
      <c r="U15" s="5"/>
      <c r="V15" s="5"/>
      <c r="W15" s="5"/>
      <c r="X15" s="5"/>
      <c r="Y15" s="5"/>
      <c r="Z15" s="5"/>
    </row>
    <row r="16" spans="1:26" ht="9" customHeight="1" x14ac:dyDescent="0.2">
      <c r="A16" s="160"/>
      <c r="B16" s="183"/>
      <c r="C16" s="183"/>
      <c r="D16" s="205"/>
      <c r="E16" s="422"/>
      <c r="F16" s="422"/>
      <c r="G16" s="423"/>
      <c r="H16" s="424" t="s">
        <v>100</v>
      </c>
      <c r="I16" s="425" t="s">
        <v>103</v>
      </c>
      <c r="J16" s="434" t="str">
        <f>UPPER(IF(OR((I16="a"),(I16="as")),E15,IF(OR((I16="b"),(I16="bs")),E17, )))</f>
        <v>ΣΧΟΙΝΙΩΤΑΚΗΣ</v>
      </c>
      <c r="K16" s="419"/>
      <c r="L16" s="421"/>
      <c r="M16" s="435"/>
      <c r="N16" s="430"/>
      <c r="O16" s="229"/>
      <c r="P16" s="204"/>
      <c r="Q16" s="175"/>
      <c r="R16" s="176"/>
      <c r="S16" s="179"/>
      <c r="T16" s="230" t="s">
        <v>99</v>
      </c>
      <c r="U16" s="5"/>
      <c r="V16" s="5"/>
      <c r="W16" s="5"/>
      <c r="X16" s="5"/>
      <c r="Y16" s="5"/>
      <c r="Z16" s="5"/>
    </row>
    <row r="17" spans="1:26" ht="9" customHeight="1" x14ac:dyDescent="0.2">
      <c r="A17" s="160">
        <v>6</v>
      </c>
      <c r="B17" s="164">
        <f>IF(($D17=""),"",VLOOKUP($D17,Συμμετοχές35!$A$7:$P$38,15))</f>
        <v>0</v>
      </c>
      <c r="C17" s="166">
        <f>IF(($D17=""),"",VLOOKUP($D17,Συμμετοχές35!$A$7:$P$38,16))</f>
        <v>5</v>
      </c>
      <c r="D17" s="196">
        <v>22</v>
      </c>
      <c r="E17" s="419" t="str">
        <f>UPPER(IF(($D17=""),"",VLOOKUP($D17,Συμμετοχές35!$A$7:$P$38,2)))</f>
        <v>ΠΑΠΑΔΑΚΗΣ</v>
      </c>
      <c r="F17" s="419" t="str">
        <f>IF(($D17=""),"",VLOOKUP($D17,Συμμετοχές35!$A$7:$P$38,3))</f>
        <v>ΜΑΝΟΣ</v>
      </c>
      <c r="G17" s="419"/>
      <c r="H17" s="419" t="str">
        <f>IF(($D17=""),"",VLOOKUP($D17,Συμμετοχές35!$A$7:$P$38,4))</f>
        <v xml:space="preserve">ιεραπετρα </v>
      </c>
      <c r="I17" s="427"/>
      <c r="J17" s="436" t="s">
        <v>169</v>
      </c>
      <c r="K17" s="429"/>
      <c r="L17" s="430"/>
      <c r="M17" s="435"/>
      <c r="N17" s="430"/>
      <c r="O17" s="229"/>
      <c r="P17" s="204"/>
      <c r="Q17" s="175"/>
      <c r="R17" s="176"/>
      <c r="S17" s="179"/>
      <c r="T17" s="141"/>
      <c r="U17" s="5"/>
      <c r="V17" s="5"/>
      <c r="W17" s="5"/>
      <c r="X17" s="5"/>
      <c r="Y17" s="5"/>
      <c r="Z17" s="5"/>
    </row>
    <row r="18" spans="1:26" ht="9" customHeight="1" x14ac:dyDescent="0.2">
      <c r="A18" s="160"/>
      <c r="B18" s="183"/>
      <c r="C18" s="183"/>
      <c r="D18" s="205"/>
      <c r="E18" s="422"/>
      <c r="F18" s="422"/>
      <c r="G18" s="423"/>
      <c r="H18" s="422"/>
      <c r="I18" s="431"/>
      <c r="J18" s="432" t="s">
        <v>100</v>
      </c>
      <c r="K18" s="433" t="s">
        <v>103</v>
      </c>
      <c r="L18" s="434" t="str">
        <f>UPPER(IF(OR((K18="a"),(K18="as")),J16,IF(OR((K18="b"),(K18="bs")),J20, )))</f>
        <v>ΣΧΟΙΝΙΩΤΑΚΗΣ</v>
      </c>
      <c r="M18" s="437"/>
      <c r="N18" s="430"/>
      <c r="O18" s="229"/>
      <c r="P18" s="204"/>
      <c r="Q18" s="175"/>
      <c r="R18" s="176"/>
      <c r="S18" s="179"/>
      <c r="T18" s="5"/>
      <c r="U18" s="5"/>
      <c r="V18" s="5"/>
      <c r="W18" s="5"/>
      <c r="X18" s="5"/>
      <c r="Y18" s="5"/>
      <c r="Z18" s="5"/>
    </row>
    <row r="19" spans="1:26" ht="9" customHeight="1" x14ac:dyDescent="0.2">
      <c r="A19" s="160">
        <v>7</v>
      </c>
      <c r="B19" s="164">
        <f>IF(($D19=""),"",VLOOKUP($D19,Συμμετοχές35!$A$7:$P$38,15))</f>
        <v>0</v>
      </c>
      <c r="C19" s="166">
        <f>IF(($D19=""),"",VLOOKUP($D19,Συμμετοχές35!$A$7:$P$38,16))</f>
        <v>8</v>
      </c>
      <c r="D19" s="196">
        <v>21</v>
      </c>
      <c r="E19" s="419" t="str">
        <f>UPPER(IF(($D19=""),"",VLOOKUP($D19,Συμμετοχές35!$A$7:$P$38,2)))</f>
        <v>ΦΟΥΝΤΟΡΑΔΑΚΗΣ</v>
      </c>
      <c r="F19" s="419" t="str">
        <f>IF(($D19=""),"",VLOOKUP($D19,Συμμετοχές35!$A$7:$P$38,3))</f>
        <v>Μιχάλης</v>
      </c>
      <c r="G19" s="419"/>
      <c r="H19" s="419" t="str">
        <f>IF(($D19=""),"",VLOOKUP($D19,Συμμετοχές35!$A$7:$P$38,4))</f>
        <v>Σητεία</v>
      </c>
      <c r="I19" s="420"/>
      <c r="J19" s="421"/>
      <c r="K19" s="435"/>
      <c r="L19" s="436" t="s">
        <v>170</v>
      </c>
      <c r="M19" s="422"/>
      <c r="N19" s="421"/>
      <c r="O19" s="229"/>
      <c r="P19" s="204"/>
      <c r="Q19" s="175"/>
      <c r="R19" s="176"/>
      <c r="S19" s="179"/>
      <c r="T19" s="5"/>
      <c r="U19" s="5"/>
      <c r="V19" s="5"/>
      <c r="W19" s="5"/>
      <c r="X19" s="5"/>
      <c r="Y19" s="5"/>
      <c r="Z19" s="5"/>
    </row>
    <row r="20" spans="1:26" ht="9" customHeight="1" x14ac:dyDescent="0.2">
      <c r="A20" s="160"/>
      <c r="B20" s="183"/>
      <c r="C20" s="183"/>
      <c r="D20" s="184"/>
      <c r="E20" s="422"/>
      <c r="F20" s="422"/>
      <c r="G20" s="423"/>
      <c r="H20" s="424" t="s">
        <v>100</v>
      </c>
      <c r="I20" s="425" t="s">
        <v>166</v>
      </c>
      <c r="J20" s="434" t="str">
        <f>UPPER(IF(OR((I20="a"),(I20="as")),E19,IF(OR((I20="b"),(I20="bs")),E21, )))</f>
        <v>ΚΑΦΕΤΖΑΚΗΣ</v>
      </c>
      <c r="K20" s="437"/>
      <c r="L20" s="430"/>
      <c r="M20" s="421"/>
      <c r="N20" s="421"/>
      <c r="O20" s="229"/>
      <c r="P20" s="204"/>
      <c r="Q20" s="175"/>
      <c r="R20" s="176"/>
      <c r="S20" s="179"/>
      <c r="T20" s="5"/>
      <c r="U20" s="5"/>
      <c r="V20" s="5"/>
      <c r="W20" s="5"/>
      <c r="X20" s="5"/>
      <c r="Y20" s="5"/>
      <c r="Z20" s="5"/>
    </row>
    <row r="21" spans="1:26" ht="9" customHeight="1" x14ac:dyDescent="0.2">
      <c r="A21" s="160">
        <v>8</v>
      </c>
      <c r="B21" s="164">
        <f>IF(($D21=""),"",VLOOKUP($D21,Συμμετοχές35!$A$7:$P$38,15))</f>
        <v>0</v>
      </c>
      <c r="C21" s="166">
        <f>IF(($D21=""),"",VLOOKUP($D21,Συμμετοχές35!$A$7:$P$38,16))</f>
        <v>140</v>
      </c>
      <c r="D21" s="196">
        <v>8</v>
      </c>
      <c r="E21" s="418" t="str">
        <f>UPPER(IF(($D21=""),"",VLOOKUP($D21,Συμμετοχές35!$A$7:$P$38,2)))</f>
        <v>ΚΑΦΕΤΖΑΚΗΣ</v>
      </c>
      <c r="F21" s="419" t="str">
        <f>IF(($D21=""),"",VLOOKUP($D21,Συμμετοχές35!$A$7:$P$38,3))</f>
        <v>ΜΑΝΟΣ</v>
      </c>
      <c r="G21" s="419"/>
      <c r="H21" s="419" t="str">
        <f>IF(($D21=""),"",VLOOKUP($D21,Συμμετοχές35!$A$7:$P$38,4))</f>
        <v>ΗΡΑΚΛΕΙΟ</v>
      </c>
      <c r="I21" s="427"/>
      <c r="J21" s="436" t="s">
        <v>171</v>
      </c>
      <c r="K21" s="422"/>
      <c r="L21" s="421"/>
      <c r="M21" s="421"/>
      <c r="N21" s="421"/>
      <c r="O21" s="229"/>
      <c r="P21" s="204"/>
      <c r="Q21" s="175"/>
      <c r="R21" s="176"/>
      <c r="S21" s="179"/>
      <c r="T21" s="5"/>
      <c r="U21" s="5"/>
      <c r="V21" s="5"/>
      <c r="W21" s="5"/>
      <c r="X21" s="5"/>
      <c r="Y21" s="5"/>
      <c r="Z21" s="5"/>
    </row>
    <row r="22" spans="1:26" ht="9" customHeight="1" x14ac:dyDescent="0.2">
      <c r="A22" s="160"/>
      <c r="B22" s="183"/>
      <c r="C22" s="183"/>
      <c r="D22" s="184"/>
      <c r="E22" s="422"/>
      <c r="F22" s="422"/>
      <c r="G22" s="423"/>
      <c r="H22" s="422"/>
      <c r="I22" s="431"/>
      <c r="J22" s="421"/>
      <c r="K22" s="421"/>
      <c r="L22" s="421"/>
      <c r="M22" s="421"/>
      <c r="N22" s="432" t="s">
        <v>100</v>
      </c>
      <c r="O22" s="433" t="s">
        <v>172</v>
      </c>
      <c r="P22" s="441" t="str">
        <f>UPPER(IF(OR((O22="a"),(O22="as")),N14,IF(OR((O22="b"),(O22="bs")),N30, )))</f>
        <v>ΚΌΚΚΑΛΗΣ</v>
      </c>
      <c r="Q22" s="231"/>
      <c r="R22" s="176"/>
      <c r="S22" s="179"/>
      <c r="T22" s="5"/>
      <c r="U22" s="5"/>
      <c r="V22" s="5"/>
      <c r="W22" s="5"/>
      <c r="X22" s="5"/>
      <c r="Y22" s="5"/>
      <c r="Z22" s="5"/>
    </row>
    <row r="23" spans="1:26" ht="9" customHeight="1" x14ac:dyDescent="0.2">
      <c r="A23" s="160">
        <v>9</v>
      </c>
      <c r="B23" s="164">
        <f>IF(($D23=""),"",VLOOKUP($D23,Συμμετοχές35!$A$7:$P$38,15))</f>
        <v>0</v>
      </c>
      <c r="C23" s="166">
        <f>IF(($D23=""),"",VLOOKUP($D23,Συμμετοχές35!$A$7:$P$38,16))</f>
        <v>240</v>
      </c>
      <c r="D23" s="196">
        <v>3</v>
      </c>
      <c r="E23" s="418" t="str">
        <f>UPPER(IF(($D23=""),"",VLOOKUP($D23,Συμμετοχές35!$A$7:$P$38,2)))</f>
        <v>ΚΑΣΤΡΙΝΑΚΗΣ</v>
      </c>
      <c r="F23" s="419" t="str">
        <f>IF(($D23=""),"",VLOOKUP($D23,Συμμετοχές35!$A$7:$P$38,3))</f>
        <v>ΓΙΑΝΝΗΣ</v>
      </c>
      <c r="G23" s="419"/>
      <c r="H23" s="419" t="str">
        <f>IF(($D23=""),"",VLOOKUP($D23,Συμμετοχές35!$A$7:$P$38,4))</f>
        <v>ΗΡΑΚΛΕΙΟ</v>
      </c>
      <c r="I23" s="420"/>
      <c r="J23" s="421"/>
      <c r="K23" s="421"/>
      <c r="L23" s="421"/>
      <c r="M23" s="421"/>
      <c r="N23" s="421"/>
      <c r="O23" s="442"/>
      <c r="P23" s="443" t="s">
        <v>173</v>
      </c>
      <c r="Q23" s="228"/>
      <c r="R23" s="232"/>
      <c r="S23" s="179"/>
      <c r="T23" s="5"/>
      <c r="U23" s="5"/>
      <c r="V23" s="5"/>
      <c r="W23" s="5"/>
      <c r="X23" s="5"/>
      <c r="Y23" s="5"/>
      <c r="Z23" s="5"/>
    </row>
    <row r="24" spans="1:26" ht="9" customHeight="1" x14ac:dyDescent="0.2">
      <c r="A24" s="160"/>
      <c r="B24" s="183"/>
      <c r="C24" s="183"/>
      <c r="D24" s="184"/>
      <c r="E24" s="422"/>
      <c r="F24" s="422"/>
      <c r="G24" s="423"/>
      <c r="H24" s="424" t="s">
        <v>100</v>
      </c>
      <c r="I24" s="425" t="s">
        <v>103</v>
      </c>
      <c r="J24" s="426" t="str">
        <f>UPPER(IF(OR((I24="a"),(I24="as")),E23,IF(OR((I24="b"),(I24="bs")),E25, )))</f>
        <v>ΚΑΣΤΡΙΝΑΚΗΣ</v>
      </c>
      <c r="K24" s="419"/>
      <c r="L24" s="421"/>
      <c r="M24" s="421"/>
      <c r="N24" s="421"/>
      <c r="O24" s="442"/>
      <c r="P24" s="444"/>
      <c r="Q24" s="229"/>
      <c r="R24" s="232"/>
      <c r="S24" s="179"/>
      <c r="T24" s="5"/>
      <c r="U24" s="5"/>
      <c r="V24" s="5"/>
      <c r="W24" s="5"/>
      <c r="X24" s="5"/>
      <c r="Y24" s="5"/>
      <c r="Z24" s="5"/>
    </row>
    <row r="25" spans="1:26" ht="9" customHeight="1" x14ac:dyDescent="0.2">
      <c r="A25" s="160">
        <v>10</v>
      </c>
      <c r="B25" s="164">
        <f>IF(($D25=""),"",VLOOKUP($D25,Συμμετοχές35!$A$7:$P$38,15))</f>
        <v>0</v>
      </c>
      <c r="C25" s="166">
        <f>IF(($D25=""),"",VLOOKUP($D25,Συμμετοχές35!$A$7:$P$38,16))</f>
        <v>0</v>
      </c>
      <c r="D25" s="196">
        <v>29</v>
      </c>
      <c r="E25" s="419" t="str">
        <f>UPPER(IF(($D25=""),"",VLOOKUP($D25,Συμμετοχές35!$A$7:$P$38,2)))</f>
        <v>BYE</v>
      </c>
      <c r="F25" s="419">
        <f>IF(($D25=""),"",VLOOKUP($D25,Συμμετοχές35!$A$7:$P$38,3))</f>
        <v>0</v>
      </c>
      <c r="G25" s="419"/>
      <c r="H25" s="419">
        <f>IF(($D25=""),"",VLOOKUP($D25,Συμμετοχές35!$A$7:$P$38,4))</f>
        <v>0</v>
      </c>
      <c r="I25" s="427"/>
      <c r="J25" s="428"/>
      <c r="K25" s="429"/>
      <c r="L25" s="430"/>
      <c r="M25" s="421"/>
      <c r="N25" s="421"/>
      <c r="O25" s="442"/>
      <c r="P25" s="444"/>
      <c r="Q25" s="229"/>
      <c r="R25" s="232"/>
      <c r="S25" s="179"/>
      <c r="T25" s="5"/>
      <c r="U25" s="5"/>
      <c r="V25" s="5"/>
      <c r="W25" s="5"/>
      <c r="X25" s="5"/>
      <c r="Y25" s="5"/>
      <c r="Z25" s="5"/>
    </row>
    <row r="26" spans="1:26" ht="9" customHeight="1" x14ac:dyDescent="0.2">
      <c r="A26" s="160"/>
      <c r="B26" s="183"/>
      <c r="C26" s="183"/>
      <c r="D26" s="205"/>
      <c r="E26" s="422"/>
      <c r="F26" s="422"/>
      <c r="G26" s="423"/>
      <c r="H26" s="422"/>
      <c r="I26" s="431"/>
      <c r="J26" s="432" t="s">
        <v>100</v>
      </c>
      <c r="K26" s="433" t="s">
        <v>103</v>
      </c>
      <c r="L26" s="434" t="str">
        <f>UPPER(IF(OR((K26="a"),(K26="as")),J24,IF(OR((K26="b"),(K26="bs")),J28, )))</f>
        <v>ΚΑΣΤΡΙΝΑΚΗΣ</v>
      </c>
      <c r="M26" s="419"/>
      <c r="N26" s="421"/>
      <c r="O26" s="442"/>
      <c r="P26" s="444"/>
      <c r="Q26" s="229"/>
      <c r="R26" s="232"/>
      <c r="S26" s="179"/>
      <c r="T26" s="5"/>
      <c r="U26" s="5"/>
      <c r="V26" s="5"/>
      <c r="W26" s="5"/>
      <c r="X26" s="5"/>
      <c r="Y26" s="5"/>
      <c r="Z26" s="5"/>
    </row>
    <row r="27" spans="1:26" ht="9" customHeight="1" x14ac:dyDescent="0.2">
      <c r="A27" s="160">
        <v>11</v>
      </c>
      <c r="B27" s="164">
        <f>IF(($D27=""),"",VLOOKUP($D27,Συμμετοχές35!$A$7:$P$38,15))</f>
        <v>0</v>
      </c>
      <c r="C27" s="166">
        <f>IF(($D27=""),"",VLOOKUP($D27,Συμμετοχές35!$A$7:$P$38,16))</f>
        <v>0</v>
      </c>
      <c r="D27" s="196">
        <v>24</v>
      </c>
      <c r="E27" s="419" t="str">
        <f>UPPER(IF(($D27=""),"",VLOOKUP($D27,Συμμετοχές35!$A$7:$P$38,2)))</f>
        <v>ΠΑΠΑΔΑΚΗΣ</v>
      </c>
      <c r="F27" s="419" t="str">
        <f>IF(($D27=""),"",VLOOKUP($D27,Συμμετοχές35!$A$7:$P$38,3))</f>
        <v>ΠΈΤΡΟΣ</v>
      </c>
      <c r="G27" s="419"/>
      <c r="H27" s="419" t="str">
        <f>IF(($D27=""),"",VLOOKUP($D27,Συμμετοχές35!$A$7:$P$38,4))</f>
        <v>Ιεράπετρα</v>
      </c>
      <c r="I27" s="420"/>
      <c r="J27" s="421"/>
      <c r="K27" s="435"/>
      <c r="L27" s="436" t="s">
        <v>174</v>
      </c>
      <c r="M27" s="429"/>
      <c r="N27" s="430"/>
      <c r="O27" s="442"/>
      <c r="P27" s="444"/>
      <c r="Q27" s="229"/>
      <c r="R27" s="232"/>
      <c r="S27" s="179"/>
      <c r="T27" s="5"/>
      <c r="U27" s="5"/>
      <c r="V27" s="5"/>
      <c r="W27" s="5"/>
      <c r="X27" s="5"/>
      <c r="Y27" s="5"/>
      <c r="Z27" s="5"/>
    </row>
    <row r="28" spans="1:26" ht="9" customHeight="1" x14ac:dyDescent="0.2">
      <c r="A28" s="160"/>
      <c r="B28" s="183"/>
      <c r="C28" s="183"/>
      <c r="D28" s="205"/>
      <c r="E28" s="422"/>
      <c r="F28" s="422"/>
      <c r="G28" s="423"/>
      <c r="H28" s="424" t="s">
        <v>100</v>
      </c>
      <c r="I28" s="425" t="s">
        <v>103</v>
      </c>
      <c r="J28" s="434" t="str">
        <f>UPPER(IF(OR((I28="a"),(I28="as")),E27,IF(OR((I28="b"),(I28="bs")),E29, )))</f>
        <v>ΠΑΠΑΔΑΚΗΣ</v>
      </c>
      <c r="K28" s="437"/>
      <c r="L28" s="430"/>
      <c r="M28" s="435"/>
      <c r="N28" s="430"/>
      <c r="O28" s="442"/>
      <c r="P28" s="444"/>
      <c r="Q28" s="229"/>
      <c r="R28" s="232"/>
      <c r="S28" s="179"/>
      <c r="T28" s="5"/>
      <c r="U28" s="5"/>
      <c r="V28" s="5"/>
      <c r="W28" s="5"/>
      <c r="X28" s="5"/>
      <c r="Y28" s="5"/>
      <c r="Z28" s="5"/>
    </row>
    <row r="29" spans="1:26" ht="9" customHeight="1" x14ac:dyDescent="0.2">
      <c r="A29" s="160">
        <v>12</v>
      </c>
      <c r="B29" s="164">
        <f>IF(($D29=""),"",VLOOKUP($D29,Συμμετοχές35!$A$7:$P$38,15))</f>
        <v>0</v>
      </c>
      <c r="C29" s="166">
        <f>IF(($D29=""),"",VLOOKUP($D29,Συμμετοχές35!$A$7:$P$38,16))</f>
        <v>40</v>
      </c>
      <c r="D29" s="196">
        <v>16</v>
      </c>
      <c r="E29" s="419" t="str">
        <f>UPPER(IF(($D29=""),"",VLOOKUP($D29,Συμμετοχές35!$A$7:$P$38,2)))</f>
        <v>ΑΙΛΑΜΑΚΗΣ</v>
      </c>
      <c r="F29" s="419" t="str">
        <f>IF(($D29=""),"",VLOOKUP($D29,Συμμετοχές35!$A$7:$P$38,3))</f>
        <v>ΜΑΝΟΣ</v>
      </c>
      <c r="G29" s="419"/>
      <c r="H29" s="419" t="str">
        <f>IF(($D29=""),"",VLOOKUP($D29,Συμμετοχές35!$A$7:$P$38,4))</f>
        <v>ΣΗΤΕΙΑ</v>
      </c>
      <c r="I29" s="427"/>
      <c r="J29" s="436" t="s">
        <v>175</v>
      </c>
      <c r="K29" s="422"/>
      <c r="L29" s="421"/>
      <c r="M29" s="435"/>
      <c r="N29" s="430"/>
      <c r="O29" s="442"/>
      <c r="P29" s="444"/>
      <c r="Q29" s="229"/>
      <c r="R29" s="232"/>
      <c r="S29" s="179"/>
      <c r="T29" s="5"/>
      <c r="U29" s="5"/>
      <c r="V29" s="5"/>
      <c r="W29" s="5"/>
      <c r="X29" s="5"/>
      <c r="Y29" s="5"/>
      <c r="Z29" s="5"/>
    </row>
    <row r="30" spans="1:26" ht="9" customHeight="1" x14ac:dyDescent="0.2">
      <c r="A30" s="160"/>
      <c r="B30" s="183"/>
      <c r="C30" s="183"/>
      <c r="D30" s="205"/>
      <c r="E30" s="422"/>
      <c r="F30" s="422"/>
      <c r="G30" s="423"/>
      <c r="H30" s="422"/>
      <c r="I30" s="431"/>
      <c r="J30" s="421"/>
      <c r="K30" s="421"/>
      <c r="L30" s="432" t="s">
        <v>100</v>
      </c>
      <c r="M30" s="433" t="s">
        <v>103</v>
      </c>
      <c r="N30" s="434" t="str">
        <f>UPPER(IF(OR((M30="a"),(M30="as")),L26,IF(OR((M30="b"),(M30="bs")),L34, )))</f>
        <v>ΚΑΣΤΡΙΝΑΚΗΣ</v>
      </c>
      <c r="O30" s="445"/>
      <c r="P30" s="444"/>
      <c r="Q30" s="229"/>
      <c r="R30" s="232"/>
      <c r="S30" s="179"/>
      <c r="T30" s="5"/>
      <c r="U30" s="5"/>
      <c r="V30" s="5"/>
      <c r="W30" s="5"/>
      <c r="X30" s="5"/>
      <c r="Y30" s="5"/>
      <c r="Z30" s="5"/>
    </row>
    <row r="31" spans="1:26" ht="9" customHeight="1" x14ac:dyDescent="0.2">
      <c r="A31" s="160">
        <v>13</v>
      </c>
      <c r="B31" s="164">
        <f>IF(($D31=""),"",VLOOKUP($D31,Συμμετοχές35!$A$7:$P$38,15))</f>
        <v>0</v>
      </c>
      <c r="C31" s="166">
        <f>IF(($D31=""),"",VLOOKUP($D31,Συμμετοχές35!$A$7:$P$38,16))</f>
        <v>45</v>
      </c>
      <c r="D31" s="196">
        <v>14</v>
      </c>
      <c r="E31" s="419" t="str">
        <f>UPPER(IF(($D31=""),"",VLOOKUP($D31,Συμμετοχές35!$A$7:$P$38,2)))</f>
        <v>ΒΟΥΡΔΟΥΜΠΑΣ</v>
      </c>
      <c r="F31" s="419" t="str">
        <f>IF(($D31=""),"",VLOOKUP($D31,Συμμετοχές35!$A$7:$P$38,3))</f>
        <v>ΣΤΥΛΙΑΝΟΣ</v>
      </c>
      <c r="G31" s="419"/>
      <c r="H31" s="419" t="str">
        <f>IF(($D31=""),"",VLOOKUP($D31,Συμμετοχές35!$A$7:$P$38,4))</f>
        <v>ΧΑΝΙΑ</v>
      </c>
      <c r="I31" s="420"/>
      <c r="J31" s="421"/>
      <c r="K31" s="421"/>
      <c r="L31" s="421"/>
      <c r="M31" s="435"/>
      <c r="N31" s="436" t="s">
        <v>176</v>
      </c>
      <c r="O31" s="446"/>
      <c r="P31" s="435"/>
      <c r="Q31" s="229"/>
      <c r="R31" s="232"/>
      <c r="S31" s="179"/>
      <c r="T31" s="5"/>
      <c r="U31" s="5"/>
      <c r="V31" s="5"/>
      <c r="W31" s="5"/>
      <c r="X31" s="5"/>
      <c r="Y31" s="5"/>
      <c r="Z31" s="5"/>
    </row>
    <row r="32" spans="1:26" ht="9" customHeight="1" x14ac:dyDescent="0.2">
      <c r="A32" s="160"/>
      <c r="B32" s="183"/>
      <c r="C32" s="183"/>
      <c r="D32" s="205"/>
      <c r="E32" s="422"/>
      <c r="F32" s="422"/>
      <c r="G32" s="423"/>
      <c r="H32" s="424" t="s">
        <v>100</v>
      </c>
      <c r="I32" s="425" t="s">
        <v>166</v>
      </c>
      <c r="J32" s="434" t="str">
        <f>UPPER(IF(OR((I32="a"),(I32="as")),E31,IF(OR((I32="b"),(I32="bs")),E33, )))</f>
        <v>ΛΑΓΚΟΥΒΑΡΔΟΣ</v>
      </c>
      <c r="K32" s="419"/>
      <c r="L32" s="421"/>
      <c r="M32" s="435"/>
      <c r="N32" s="430"/>
      <c r="O32" s="438"/>
      <c r="P32" s="435"/>
      <c r="Q32" s="229"/>
      <c r="R32" s="232"/>
      <c r="S32" s="179"/>
      <c r="T32" s="5"/>
      <c r="U32" s="5"/>
      <c r="V32" s="5"/>
      <c r="W32" s="5"/>
      <c r="X32" s="5"/>
      <c r="Y32" s="5"/>
      <c r="Z32" s="5"/>
    </row>
    <row r="33" spans="1:26" ht="9" customHeight="1" x14ac:dyDescent="0.2">
      <c r="A33" s="160">
        <v>14</v>
      </c>
      <c r="B33" s="164">
        <f>IF(($D33=""),"",VLOOKUP($D33,Συμμετοχές35!$A$7:$P$38,15))</f>
        <v>0</v>
      </c>
      <c r="C33" s="166">
        <f>IF(($D33=""),"",VLOOKUP($D33,Συμμετοχές35!$A$7:$P$38,16))</f>
        <v>10</v>
      </c>
      <c r="D33" s="196">
        <v>20</v>
      </c>
      <c r="E33" s="419" t="str">
        <f>UPPER(IF(($D33=""),"",VLOOKUP($D33,Συμμετοχές35!$A$7:$P$38,2)))</f>
        <v>ΛΑΓΚΟΥΒΑΡΔΟΣ</v>
      </c>
      <c r="F33" s="419" t="str">
        <f>IF(($D33=""),"",VLOOKUP($D33,Συμμετοχές35!$A$7:$P$38,3))</f>
        <v xml:space="preserve">ΓΙΩΡΓΟΣ </v>
      </c>
      <c r="G33" s="419"/>
      <c r="H33" s="419" t="str">
        <f>IF(($D33=""),"",VLOOKUP($D33,Συμμετοχές35!$A$7:$P$38,4))</f>
        <v>Ηρακλειο</v>
      </c>
      <c r="I33" s="427"/>
      <c r="J33" s="436" t="s">
        <v>169</v>
      </c>
      <c r="K33" s="429"/>
      <c r="L33" s="430"/>
      <c r="M33" s="435"/>
      <c r="N33" s="430"/>
      <c r="O33" s="438"/>
      <c r="P33" s="435"/>
      <c r="Q33" s="229"/>
      <c r="R33" s="232"/>
      <c r="S33" s="179"/>
      <c r="T33" s="5"/>
      <c r="U33" s="5"/>
      <c r="V33" s="5"/>
      <c r="W33" s="5"/>
      <c r="X33" s="5"/>
      <c r="Y33" s="5"/>
      <c r="Z33" s="5"/>
    </row>
    <row r="34" spans="1:26" ht="9" customHeight="1" x14ac:dyDescent="0.2">
      <c r="A34" s="160"/>
      <c r="B34" s="183"/>
      <c r="C34" s="183"/>
      <c r="D34" s="205"/>
      <c r="E34" s="422"/>
      <c r="F34" s="422"/>
      <c r="G34" s="423"/>
      <c r="H34" s="422"/>
      <c r="I34" s="431"/>
      <c r="J34" s="432" t="s">
        <v>100</v>
      </c>
      <c r="K34" s="433" t="s">
        <v>166</v>
      </c>
      <c r="L34" s="434" t="str">
        <f>UPPER(IF(OR((K34="a"),(K34="as")),J32,IF(OR((K34="b"),(K34="bs")),J36, )))</f>
        <v>ΣΦΕΝΔΟΥΡΑΚΗΣ</v>
      </c>
      <c r="M34" s="437"/>
      <c r="N34" s="430"/>
      <c r="O34" s="438"/>
      <c r="P34" s="435"/>
      <c r="Q34" s="229"/>
      <c r="R34" s="232"/>
      <c r="S34" s="179"/>
      <c r="T34" s="5"/>
      <c r="U34" s="5"/>
      <c r="V34" s="5"/>
      <c r="W34" s="5"/>
      <c r="X34" s="5"/>
      <c r="Y34" s="5"/>
      <c r="Z34" s="5"/>
    </row>
    <row r="35" spans="1:26" ht="9" customHeight="1" x14ac:dyDescent="0.2">
      <c r="A35" s="160">
        <v>15</v>
      </c>
      <c r="B35" s="164">
        <f>IF(($D35=""),"",VLOOKUP($D35,Συμμετοχές35!$A$7:$P$38,15))</f>
        <v>0</v>
      </c>
      <c r="C35" s="166">
        <f>IF(($D35=""),"",VLOOKUP($D35,Συμμετοχές35!$A$7:$P$38,16))</f>
        <v>0</v>
      </c>
      <c r="D35" s="196">
        <v>32</v>
      </c>
      <c r="E35" s="419" t="str">
        <f>UPPER(IF(($D35=""),"",VLOOKUP($D35,Συμμετοχές35!$A$7:$P$38,2)))</f>
        <v>BYE</v>
      </c>
      <c r="F35" s="419">
        <f>IF(($D35=""),"",VLOOKUP($D35,Συμμετοχές35!$A$7:$P$38,3))</f>
        <v>0</v>
      </c>
      <c r="G35" s="419"/>
      <c r="H35" s="419">
        <f>IF(($D35=""),"",VLOOKUP($D35,Συμμετοχές35!$A$7:$P$38,4))</f>
        <v>0</v>
      </c>
      <c r="I35" s="420"/>
      <c r="J35" s="421"/>
      <c r="K35" s="435"/>
      <c r="L35" s="436" t="s">
        <v>168</v>
      </c>
      <c r="M35" s="422"/>
      <c r="N35" s="421"/>
      <c r="O35" s="438"/>
      <c r="P35" s="435"/>
      <c r="Q35" s="229"/>
      <c r="R35" s="232"/>
      <c r="S35" s="179"/>
      <c r="T35" s="5"/>
      <c r="U35" s="5"/>
      <c r="V35" s="5"/>
      <c r="W35" s="5"/>
      <c r="X35" s="5"/>
      <c r="Y35" s="5"/>
      <c r="Z35" s="5"/>
    </row>
    <row r="36" spans="1:26" ht="9" customHeight="1" x14ac:dyDescent="0.2">
      <c r="A36" s="160"/>
      <c r="B36" s="183"/>
      <c r="C36" s="183"/>
      <c r="D36" s="184"/>
      <c r="E36" s="422"/>
      <c r="F36" s="422"/>
      <c r="G36" s="423"/>
      <c r="H36" s="424" t="s">
        <v>100</v>
      </c>
      <c r="I36" s="425" t="s">
        <v>166</v>
      </c>
      <c r="J36" s="426" t="str">
        <f>UPPER(IF(OR((I36="a"),(I36="as")),E35,IF(OR((I36="b"),(I36="bs")),E37, )))</f>
        <v>ΣΦΕΝΔΟΥΡΑΚΗΣ</v>
      </c>
      <c r="K36" s="437"/>
      <c r="L36" s="430"/>
      <c r="M36" s="421"/>
      <c r="N36" s="421"/>
      <c r="O36" s="438"/>
      <c r="P36" s="435"/>
      <c r="Q36" s="229"/>
      <c r="R36" s="232"/>
      <c r="S36" s="179"/>
      <c r="T36" s="5"/>
      <c r="U36" s="5"/>
      <c r="V36" s="5"/>
      <c r="W36" s="5"/>
      <c r="X36" s="5"/>
      <c r="Y36" s="5"/>
      <c r="Z36" s="5"/>
    </row>
    <row r="37" spans="1:26" ht="9" customHeight="1" x14ac:dyDescent="0.2">
      <c r="A37" s="160">
        <v>16</v>
      </c>
      <c r="B37" s="164">
        <f>IF(($D37=""),"",VLOOKUP($D37,Συμμετοχές35!$A$7:$P$38,15))</f>
        <v>0</v>
      </c>
      <c r="C37" s="166">
        <f>IF(($D37=""),"",VLOOKUP($D37,Συμμετοχές35!$A$7:$P$38,16))</f>
        <v>175</v>
      </c>
      <c r="D37" s="196">
        <v>5</v>
      </c>
      <c r="E37" s="418" t="str">
        <f>UPPER(IF(($D37=""),"",VLOOKUP($D37,Συμμετοχές35!$A$7:$P$38,2)))</f>
        <v>ΣΦΕΝΔΟΥΡΑΚΗΣ</v>
      </c>
      <c r="F37" s="419" t="str">
        <f>IF(($D37=""),"",VLOOKUP($D37,Συμμετοχές35!$A$7:$P$38,3))</f>
        <v>ΙΩΑΝΝΗΣ</v>
      </c>
      <c r="G37" s="419"/>
      <c r="H37" s="419" t="str">
        <f>IF(($D37=""),"",VLOOKUP($D37,Συμμετοχές35!$A$7:$P$38,4))</f>
        <v>Σητεια</v>
      </c>
      <c r="I37" s="427"/>
      <c r="J37" s="428"/>
      <c r="K37" s="422"/>
      <c r="L37" s="421"/>
      <c r="M37" s="421"/>
      <c r="N37" s="438"/>
      <c r="O37" s="438"/>
      <c r="P37" s="435"/>
      <c r="Q37" s="229"/>
      <c r="R37" s="232"/>
      <c r="S37" s="179"/>
      <c r="T37" s="5"/>
      <c r="U37" s="5"/>
      <c r="V37" s="5"/>
      <c r="W37" s="5"/>
      <c r="X37" s="5"/>
      <c r="Y37" s="5"/>
      <c r="Z37" s="5"/>
    </row>
    <row r="38" spans="1:26" ht="9" customHeight="1" x14ac:dyDescent="0.2">
      <c r="A38" s="160"/>
      <c r="B38" s="183"/>
      <c r="C38" s="183"/>
      <c r="D38" s="184"/>
      <c r="E38" s="422"/>
      <c r="F38" s="422"/>
      <c r="G38" s="423"/>
      <c r="H38" s="422"/>
      <c r="I38" s="431"/>
      <c r="J38" s="421"/>
      <c r="K38" s="421"/>
      <c r="L38" s="421"/>
      <c r="M38" s="421"/>
      <c r="N38" s="439" t="s">
        <v>177</v>
      </c>
      <c r="O38" s="447"/>
      <c r="P38" s="448" t="str">
        <f>UPPER(IF(OR((O39="a"),(O39="as")),P22,IF(OR((O39="b"),(O39="bs")),P54, )))</f>
        <v>ΚΌΚΚΑΛΗΣ</v>
      </c>
      <c r="Q38" s="218"/>
      <c r="R38" s="232"/>
      <c r="S38" s="179"/>
      <c r="T38" s="5"/>
      <c r="U38" s="5"/>
      <c r="V38" s="5"/>
      <c r="W38" s="5"/>
      <c r="X38" s="5"/>
      <c r="Y38" s="5"/>
      <c r="Z38" s="5"/>
    </row>
    <row r="39" spans="1:26" ht="9" customHeight="1" x14ac:dyDescent="0.2">
      <c r="A39" s="160">
        <v>17</v>
      </c>
      <c r="B39" s="164">
        <f>IF(($D39=""),"",VLOOKUP($D39,Συμμετοχές35!$A$7:$P$38,15))</f>
        <v>0</v>
      </c>
      <c r="C39" s="166">
        <f>IF(($D39=""),"",VLOOKUP($D39,Συμμετοχές35!$A$7:$P$38,16))</f>
        <v>150</v>
      </c>
      <c r="D39" s="196">
        <v>7</v>
      </c>
      <c r="E39" s="418" t="str">
        <f>UPPER(IF(($D39=""),"",VLOOKUP($D39,Συμμετοχές35!$A$7:$P$38,2)))</f>
        <v>ΣΤΑΥΡΑΚΑΚΗΣ</v>
      </c>
      <c r="F39" s="419" t="str">
        <f>IF(($D39=""),"",VLOOKUP($D39,Συμμετοχές35!$A$7:$P$38,3))</f>
        <v>ΓΙΩΡΓΟΣ</v>
      </c>
      <c r="G39" s="419"/>
      <c r="H39" s="419" t="str">
        <f>IF(($D39=""),"",VLOOKUP($D39,Συμμετοχές35!$A$7:$P$38,4))</f>
        <v>Άγιος</v>
      </c>
      <c r="I39" s="420"/>
      <c r="J39" s="421"/>
      <c r="K39" s="421"/>
      <c r="L39" s="421"/>
      <c r="M39" s="421"/>
      <c r="N39" s="432" t="s">
        <v>100</v>
      </c>
      <c r="O39" s="449" t="s">
        <v>172</v>
      </c>
      <c r="P39" s="450" t="s">
        <v>178</v>
      </c>
      <c r="Q39" s="228"/>
      <c r="R39" s="232"/>
      <c r="S39" s="179"/>
      <c r="T39" s="5"/>
      <c r="U39" s="5"/>
      <c r="V39" s="5"/>
      <c r="W39" s="5"/>
      <c r="X39" s="5"/>
      <c r="Y39" s="5"/>
      <c r="Z39" s="5"/>
    </row>
    <row r="40" spans="1:26" ht="9" customHeight="1" x14ac:dyDescent="0.2">
      <c r="A40" s="160"/>
      <c r="B40" s="183"/>
      <c r="C40" s="183"/>
      <c r="D40" s="184"/>
      <c r="E40" s="422"/>
      <c r="F40" s="422"/>
      <c r="G40" s="423"/>
      <c r="H40" s="424" t="s">
        <v>100</v>
      </c>
      <c r="I40" s="425" t="s">
        <v>103</v>
      </c>
      <c r="J40" s="440" t="str">
        <f>UPPER(IF(OR((I40="a"),(I40="as")),E39,IF(OR((I40="b"),(I40="bs")),E41, )))</f>
        <v>ΣΤΑΥΡΑΚΑΚΗΣ</v>
      </c>
      <c r="K40" s="419"/>
      <c r="L40" s="421"/>
      <c r="M40" s="421"/>
      <c r="N40" s="421"/>
      <c r="O40" s="438"/>
      <c r="P40" s="435"/>
      <c r="Q40" s="229"/>
      <c r="R40" s="232"/>
      <c r="S40" s="179"/>
      <c r="T40" s="5"/>
      <c r="U40" s="5"/>
      <c r="V40" s="5"/>
      <c r="W40" s="5"/>
      <c r="X40" s="5"/>
      <c r="Y40" s="5"/>
      <c r="Z40" s="5"/>
    </row>
    <row r="41" spans="1:26" ht="9" customHeight="1" x14ac:dyDescent="0.2">
      <c r="A41" s="160">
        <v>18</v>
      </c>
      <c r="B41" s="164">
        <f>IF(($D41=""),"",VLOOKUP($D41,Συμμετοχές35!$A$7:$P$38,15))</f>
        <v>0</v>
      </c>
      <c r="C41" s="166">
        <f>IF(($D41=""),"",VLOOKUP($D41,Συμμετοχές35!$A$7:$P$38,16))</f>
        <v>100</v>
      </c>
      <c r="D41" s="196">
        <v>10</v>
      </c>
      <c r="E41" s="419" t="str">
        <f>UPPER(IF(($D41=""),"",VLOOKUP($D41,Συμμετοχές35!$A$7:$P$38,2)))</f>
        <v>ΜΑΓΟΥΛΙΑΝΟΣ</v>
      </c>
      <c r="F41" s="419" t="str">
        <f>IF(($D41=""),"",VLOOKUP($D41,Συμμετοχές35!$A$7:$P$38,3))</f>
        <v xml:space="preserve">ΓΙΑΝΝΗΣ </v>
      </c>
      <c r="G41" s="419"/>
      <c r="H41" s="419" t="str">
        <f>IF(($D41=""),"",VLOOKUP($D41,Συμμετοχές35!$A$7:$P$38,4))</f>
        <v>ΑΓΙΟΣ ΝΙΚΟΛΑΟΣ</v>
      </c>
      <c r="I41" s="420"/>
      <c r="J41" s="428" t="s">
        <v>179</v>
      </c>
      <c r="K41" s="429"/>
      <c r="L41" s="430"/>
      <c r="M41" s="421"/>
      <c r="N41" s="421"/>
      <c r="O41" s="438"/>
      <c r="P41" s="435"/>
      <c r="Q41" s="229"/>
      <c r="R41" s="232"/>
      <c r="S41" s="179"/>
      <c r="T41" s="5"/>
      <c r="U41" s="5"/>
      <c r="V41" s="5"/>
      <c r="W41" s="5"/>
      <c r="X41" s="5"/>
      <c r="Y41" s="5"/>
      <c r="Z41" s="5"/>
    </row>
    <row r="42" spans="1:26" ht="9" customHeight="1" x14ac:dyDescent="0.2">
      <c r="A42" s="160"/>
      <c r="B42" s="183"/>
      <c r="C42" s="183"/>
      <c r="D42" s="205"/>
      <c r="E42" s="422"/>
      <c r="F42" s="422"/>
      <c r="G42" s="423"/>
      <c r="H42" s="422"/>
      <c r="I42" s="431"/>
      <c r="J42" s="432" t="s">
        <v>100</v>
      </c>
      <c r="K42" s="433" t="s">
        <v>103</v>
      </c>
      <c r="L42" s="434" t="str">
        <f>UPPER(IF(OR((K42="a"),(K42="as")),J40,IF(OR((K42="b"),(K42="bs")),J44, )))</f>
        <v>ΣΤΑΥΡΑΚΑΚΗΣ</v>
      </c>
      <c r="M42" s="419"/>
      <c r="N42" s="421"/>
      <c r="O42" s="438"/>
      <c r="P42" s="435"/>
      <c r="Q42" s="229"/>
      <c r="R42" s="232"/>
      <c r="S42" s="179"/>
      <c r="T42" s="5"/>
      <c r="U42" s="5"/>
      <c r="V42" s="5"/>
      <c r="W42" s="5"/>
      <c r="X42" s="5"/>
      <c r="Y42" s="5"/>
      <c r="Z42" s="5"/>
    </row>
    <row r="43" spans="1:26" ht="9" customHeight="1" x14ac:dyDescent="0.2">
      <c r="A43" s="160">
        <v>19</v>
      </c>
      <c r="B43" s="164">
        <f>IF(($D43=""),"",VLOOKUP($D43,Συμμετοχές35!$A$7:$P$38,15))</f>
        <v>0</v>
      </c>
      <c r="C43" s="166">
        <f>IF(($D43=""),"",VLOOKUP($D43,Συμμετοχές35!$A$7:$P$38,16))</f>
        <v>85</v>
      </c>
      <c r="D43" s="196">
        <v>13</v>
      </c>
      <c r="E43" s="419" t="str">
        <f>UPPER(IF(($D43=""),"",VLOOKUP($D43,Συμμετοχές35!$A$7:$P$38,2)))</f>
        <v>ΑΠΙΔΙΑΝΑΚΗΣ</v>
      </c>
      <c r="F43" s="419" t="str">
        <f>IF(($D43=""),"",VLOOKUP($D43,Συμμετοχές35!$A$7:$P$38,3))</f>
        <v>ΓΙΩΡΓΟΣ</v>
      </c>
      <c r="G43" s="419"/>
      <c r="H43" s="419" t="str">
        <f>IF(($D43=""),"",VLOOKUP($D43,Συμμετοχές35!$A$7:$P$38,4))</f>
        <v xml:space="preserve">Σητεία </v>
      </c>
      <c r="I43" s="420"/>
      <c r="J43" s="421"/>
      <c r="K43" s="435"/>
      <c r="L43" s="436" t="s">
        <v>180</v>
      </c>
      <c r="M43" s="429"/>
      <c r="N43" s="430"/>
      <c r="O43" s="438"/>
      <c r="P43" s="435"/>
      <c r="Q43" s="229"/>
      <c r="R43" s="232"/>
      <c r="S43" s="179"/>
      <c r="T43" s="5"/>
      <c r="U43" s="5"/>
      <c r="V43" s="5"/>
      <c r="W43" s="5"/>
      <c r="X43" s="5"/>
      <c r="Y43" s="5"/>
      <c r="Z43" s="5"/>
    </row>
    <row r="44" spans="1:26" ht="9" customHeight="1" x14ac:dyDescent="0.2">
      <c r="A44" s="160"/>
      <c r="B44" s="183"/>
      <c r="C44" s="183"/>
      <c r="D44" s="205"/>
      <c r="E44" s="422"/>
      <c r="F44" s="422"/>
      <c r="G44" s="423"/>
      <c r="H44" s="424" t="s">
        <v>100</v>
      </c>
      <c r="I44" s="425" t="s">
        <v>103</v>
      </c>
      <c r="J44" s="434" t="str">
        <f>UPPER(IF(OR((I44="a"),(I44="as")),E43,IF(OR((I44="b"),(I44="bs")),E45, )))</f>
        <v>ΑΠΙΔΙΑΝΑΚΗΣ</v>
      </c>
      <c r="K44" s="437"/>
      <c r="L44" s="430"/>
      <c r="M44" s="435"/>
      <c r="N44" s="430"/>
      <c r="O44" s="438"/>
      <c r="P44" s="435"/>
      <c r="Q44" s="229"/>
      <c r="R44" s="232"/>
      <c r="S44" s="179"/>
      <c r="T44" s="5"/>
      <c r="U44" s="5"/>
      <c r="V44" s="5"/>
      <c r="W44" s="5"/>
      <c r="X44" s="5"/>
      <c r="Y44" s="5"/>
      <c r="Z44" s="5"/>
    </row>
    <row r="45" spans="1:26" ht="9" customHeight="1" x14ac:dyDescent="0.2">
      <c r="A45" s="160">
        <v>20</v>
      </c>
      <c r="B45" s="164">
        <f>IF(($D45=""),"",VLOOKUP($D45,Συμμετοχές35!$A$7:$P$38,15))</f>
        <v>0</v>
      </c>
      <c r="C45" s="166">
        <f>IF(($D45=""),"",VLOOKUP($D45,Συμμετοχές35!$A$7:$P$38,16))</f>
        <v>45</v>
      </c>
      <c r="D45" s="196">
        <v>15</v>
      </c>
      <c r="E45" s="419" t="str">
        <f>UPPER(IF(($D45=""),"",VLOOKUP($D45,Συμμετοχές35!$A$7:$P$38,2)))</f>
        <v>ΚΩΝΣΤΑΝΤΙΝΙΔΗΣ</v>
      </c>
      <c r="F45" s="419" t="str">
        <f>IF(($D45=""),"",VLOOKUP($D45,Συμμετοχές35!$A$7:$P$38,3))</f>
        <v>ΧΡΗΣΤΟΣ</v>
      </c>
      <c r="G45" s="419"/>
      <c r="H45" s="419" t="str">
        <f>IF(($D45=""),"",VLOOKUP($D45,Συμμετοχές35!$A$7:$P$38,4))</f>
        <v xml:space="preserve">Ηράκλειο </v>
      </c>
      <c r="I45" s="427"/>
      <c r="J45" s="436" t="s">
        <v>181</v>
      </c>
      <c r="K45" s="422"/>
      <c r="L45" s="421"/>
      <c r="M45" s="435"/>
      <c r="N45" s="430"/>
      <c r="O45" s="438"/>
      <c r="P45" s="435"/>
      <c r="Q45" s="229"/>
      <c r="R45" s="232"/>
      <c r="S45" s="179"/>
      <c r="T45" s="5"/>
      <c r="U45" s="5"/>
      <c r="V45" s="5"/>
      <c r="W45" s="5"/>
      <c r="X45" s="5"/>
      <c r="Y45" s="5"/>
      <c r="Z45" s="5"/>
    </row>
    <row r="46" spans="1:26" ht="9" customHeight="1" x14ac:dyDescent="0.2">
      <c r="A46" s="160"/>
      <c r="B46" s="183"/>
      <c r="C46" s="183"/>
      <c r="D46" s="205"/>
      <c r="E46" s="422"/>
      <c r="F46" s="422"/>
      <c r="G46" s="423"/>
      <c r="H46" s="422"/>
      <c r="I46" s="431"/>
      <c r="J46" s="421"/>
      <c r="K46" s="421"/>
      <c r="L46" s="432" t="s">
        <v>100</v>
      </c>
      <c r="M46" s="433" t="s">
        <v>103</v>
      </c>
      <c r="N46" s="434" t="str">
        <f>UPPER(IF(OR((M46="a"),(M46="as")),L42,IF(OR((M46="b"),(M46="bs")),L50, )))</f>
        <v>ΣΤΑΥΡΑΚΑΚΗΣ</v>
      </c>
      <c r="O46" s="451"/>
      <c r="P46" s="435"/>
      <c r="Q46" s="229"/>
      <c r="R46" s="232"/>
      <c r="S46" s="179"/>
      <c r="T46" s="5"/>
      <c r="U46" s="5"/>
      <c r="V46" s="5"/>
      <c r="W46" s="5"/>
      <c r="X46" s="5"/>
      <c r="Y46" s="5"/>
      <c r="Z46" s="5"/>
    </row>
    <row r="47" spans="1:26" ht="9" customHeight="1" x14ac:dyDescent="0.2">
      <c r="A47" s="160">
        <v>21</v>
      </c>
      <c r="B47" s="164">
        <f>IF(($D47=""),"",VLOOKUP($D47,Συμμετοχές35!$A$7:$P$38,15))</f>
        <v>0</v>
      </c>
      <c r="C47" s="166">
        <f>IF(($D47=""),"",VLOOKUP($D47,Συμμετοχές35!$A$7:$P$38,16))</f>
        <v>85</v>
      </c>
      <c r="D47" s="196">
        <v>12</v>
      </c>
      <c r="E47" s="419" t="str">
        <f>UPPER(IF(($D47=""),"",VLOOKUP($D47,Συμμετοχές35!$A$7:$P$38,2)))</f>
        <v>ΝΤΙΝΟΠΟΥΛΟΣ</v>
      </c>
      <c r="F47" s="419" t="str">
        <f>IF(($D47=""),"",VLOOKUP($D47,Συμμετοχές35!$A$7:$P$38,3))</f>
        <v>ΑΧΙΛΛΕΑΣ</v>
      </c>
      <c r="G47" s="419"/>
      <c r="H47" s="419" t="str">
        <f>IF(($D47=""),"",VLOOKUP($D47,Συμμετοχές35!$A$7:$P$38,4))</f>
        <v>Ρεθυμνο</v>
      </c>
      <c r="I47" s="420"/>
      <c r="J47" s="421"/>
      <c r="K47" s="421"/>
      <c r="L47" s="421"/>
      <c r="M47" s="435"/>
      <c r="N47" s="436" t="s">
        <v>182</v>
      </c>
      <c r="O47" s="452"/>
      <c r="P47" s="444"/>
      <c r="Q47" s="229"/>
      <c r="R47" s="232"/>
      <c r="S47" s="179"/>
      <c r="T47" s="5"/>
      <c r="U47" s="5"/>
      <c r="V47" s="5"/>
      <c r="W47" s="5"/>
      <c r="X47" s="5"/>
      <c r="Y47" s="5"/>
      <c r="Z47" s="5"/>
    </row>
    <row r="48" spans="1:26" ht="9" customHeight="1" x14ac:dyDescent="0.2">
      <c r="A48" s="160"/>
      <c r="B48" s="183"/>
      <c r="C48" s="183"/>
      <c r="D48" s="205"/>
      <c r="E48" s="422"/>
      <c r="F48" s="422"/>
      <c r="G48" s="423"/>
      <c r="H48" s="424" t="s">
        <v>100</v>
      </c>
      <c r="I48" s="425" t="s">
        <v>103</v>
      </c>
      <c r="J48" s="434" t="str">
        <f>UPPER(IF(OR((I48="a"),(I48="as")),E47,IF(OR((I48="b"),(I48="bs")),E49, )))</f>
        <v>ΝΤΙΝΟΠΟΥΛΟΣ</v>
      </c>
      <c r="K48" s="419"/>
      <c r="L48" s="421"/>
      <c r="M48" s="435"/>
      <c r="N48" s="430"/>
      <c r="O48" s="442"/>
      <c r="P48" s="444"/>
      <c r="Q48" s="229"/>
      <c r="R48" s="232"/>
      <c r="S48" s="179"/>
      <c r="T48" s="5"/>
      <c r="U48" s="5"/>
      <c r="V48" s="5"/>
      <c r="W48" s="5"/>
      <c r="X48" s="5"/>
      <c r="Y48" s="5"/>
      <c r="Z48" s="5"/>
    </row>
    <row r="49" spans="1:26" ht="9" customHeight="1" x14ac:dyDescent="0.2">
      <c r="A49" s="160">
        <v>22</v>
      </c>
      <c r="B49" s="164">
        <f>IF(($D49=""),"",VLOOKUP($D49,Συμμετοχές35!$A$7:$P$38,15))</f>
        <v>0</v>
      </c>
      <c r="C49" s="166">
        <f>IF(($D49=""),"",VLOOKUP($D49,Συμμετοχές35!$A$7:$P$38,16))</f>
        <v>33</v>
      </c>
      <c r="D49" s="196">
        <v>18</v>
      </c>
      <c r="E49" s="419" t="str">
        <f>UPPER(IF(($D49=""),"",VLOOKUP($D49,Συμμετοχές35!$A$7:$P$38,2)))</f>
        <v>ΣΕΤΑΚΗΣ</v>
      </c>
      <c r="F49" s="419" t="str">
        <f>IF(($D49=""),"",VLOOKUP($D49,Συμμετοχές35!$A$7:$P$38,3))</f>
        <v>ΓΡΗΓΟΡΗΣ</v>
      </c>
      <c r="G49" s="419"/>
      <c r="H49" s="419" t="str">
        <f>IF(($D49=""),"",VLOOKUP($D49,Συμμετοχές35!$A$7:$P$38,4))</f>
        <v>Ιεραπετρα</v>
      </c>
      <c r="I49" s="427"/>
      <c r="J49" s="436" t="s">
        <v>183</v>
      </c>
      <c r="K49" s="429"/>
      <c r="L49" s="430"/>
      <c r="M49" s="435"/>
      <c r="N49" s="430"/>
      <c r="O49" s="442"/>
      <c r="P49" s="444"/>
      <c r="Q49" s="229"/>
      <c r="R49" s="232"/>
      <c r="S49" s="179"/>
      <c r="T49" s="5"/>
      <c r="U49" s="5"/>
      <c r="V49" s="5"/>
      <c r="W49" s="5"/>
      <c r="X49" s="5"/>
      <c r="Y49" s="5"/>
      <c r="Z49" s="5"/>
    </row>
    <row r="50" spans="1:26" ht="9" customHeight="1" x14ac:dyDescent="0.2">
      <c r="A50" s="160"/>
      <c r="B50" s="183"/>
      <c r="C50" s="183"/>
      <c r="D50" s="205"/>
      <c r="E50" s="422"/>
      <c r="F50" s="422"/>
      <c r="G50" s="423"/>
      <c r="H50" s="422"/>
      <c r="I50" s="431"/>
      <c r="J50" s="432" t="s">
        <v>100</v>
      </c>
      <c r="K50" s="433" t="s">
        <v>166</v>
      </c>
      <c r="L50" s="434" t="str">
        <f>UPPER(IF(OR((K50="a"),(K50="as")),J48,IF(OR((K50="b"),(K50="bs")),J52, )))</f>
        <v>ΚΑΡΓΑΤΖΗΣ</v>
      </c>
      <c r="M50" s="437"/>
      <c r="N50" s="430"/>
      <c r="O50" s="442"/>
      <c r="P50" s="444"/>
      <c r="Q50" s="229"/>
      <c r="R50" s="232"/>
      <c r="S50" s="179"/>
      <c r="T50" s="5"/>
      <c r="U50" s="5"/>
      <c r="V50" s="5"/>
      <c r="W50" s="5"/>
      <c r="X50" s="5"/>
      <c r="Y50" s="5"/>
      <c r="Z50" s="5"/>
    </row>
    <row r="51" spans="1:26" ht="9" customHeight="1" x14ac:dyDescent="0.2">
      <c r="A51" s="160">
        <v>23</v>
      </c>
      <c r="B51" s="164">
        <f>IF(($D51=""),"",VLOOKUP($D51,Συμμετοχές35!$A$7:$P$38,15))</f>
        <v>0</v>
      </c>
      <c r="C51" s="166">
        <f>IF(($D51=""),"",VLOOKUP($D51,Συμμετοχές35!$A$7:$P$38,16))</f>
        <v>0</v>
      </c>
      <c r="D51" s="196">
        <v>30</v>
      </c>
      <c r="E51" s="419" t="str">
        <f>UPPER(IF(($D51=""),"",VLOOKUP($D51,Συμμετοχές35!$A$7:$P$38,2)))</f>
        <v>BYE</v>
      </c>
      <c r="F51" s="419">
        <f>IF(($D51=""),"",VLOOKUP($D51,Συμμετοχές35!$A$7:$P$38,3))</f>
        <v>0</v>
      </c>
      <c r="G51" s="419"/>
      <c r="H51" s="419">
        <f>IF(($D51=""),"",VLOOKUP($D51,Συμμετοχές35!$A$7:$P$38,4))</f>
        <v>0</v>
      </c>
      <c r="I51" s="420"/>
      <c r="J51" s="421"/>
      <c r="K51" s="435"/>
      <c r="L51" s="436" t="s">
        <v>169</v>
      </c>
      <c r="M51" s="422"/>
      <c r="N51" s="421"/>
      <c r="O51" s="442"/>
      <c r="P51" s="444"/>
      <c r="Q51" s="229"/>
      <c r="R51" s="232"/>
      <c r="S51" s="179"/>
      <c r="T51" s="5"/>
      <c r="U51" s="5"/>
      <c r="V51" s="5"/>
      <c r="W51" s="5"/>
      <c r="X51" s="5"/>
      <c r="Y51" s="5"/>
      <c r="Z51" s="5"/>
    </row>
    <row r="52" spans="1:26" ht="9" customHeight="1" x14ac:dyDescent="0.2">
      <c r="A52" s="160"/>
      <c r="B52" s="183"/>
      <c r="C52" s="183"/>
      <c r="D52" s="184"/>
      <c r="E52" s="422"/>
      <c r="F52" s="422"/>
      <c r="G52" s="423"/>
      <c r="H52" s="424" t="s">
        <v>100</v>
      </c>
      <c r="I52" s="425" t="s">
        <v>166</v>
      </c>
      <c r="J52" s="426" t="str">
        <f>UPPER(IF(OR((I52="a"),(I52="as")),E51,IF(OR((I52="b"),(I52="bs")),E53, )))</f>
        <v>ΚΑΡΓΑΤΖΗΣ</v>
      </c>
      <c r="K52" s="437"/>
      <c r="L52" s="430"/>
      <c r="M52" s="421"/>
      <c r="N52" s="421"/>
      <c r="O52" s="442"/>
      <c r="P52" s="444"/>
      <c r="Q52" s="229"/>
      <c r="R52" s="232"/>
      <c r="S52" s="179"/>
      <c r="T52" s="5"/>
      <c r="U52" s="5"/>
      <c r="V52" s="5"/>
      <c r="W52" s="5"/>
      <c r="X52" s="5"/>
      <c r="Y52" s="5"/>
      <c r="Z52" s="5"/>
    </row>
    <row r="53" spans="1:26" ht="9" customHeight="1" x14ac:dyDescent="0.2">
      <c r="A53" s="160">
        <v>24</v>
      </c>
      <c r="B53" s="164">
        <f>IF(($D53=""),"",VLOOKUP($D53,Συμμετοχές35!$A$7:$P$38,15))</f>
        <v>0</v>
      </c>
      <c r="C53" s="166">
        <f>IF(($D53=""),"",VLOOKUP($D53,Συμμετοχές35!$A$7:$P$38,16))</f>
        <v>230</v>
      </c>
      <c r="D53" s="196">
        <v>4</v>
      </c>
      <c r="E53" s="418" t="str">
        <f>UPPER(IF(($D53=""),"",VLOOKUP($D53,Συμμετοχές35!$A$7:$P$38,2)))</f>
        <v>ΚΑΡΓΑΤΖΗΣ</v>
      </c>
      <c r="F53" s="419" t="str">
        <f>IF(($D53=""),"",VLOOKUP($D53,Συμμετοχές35!$A$7:$P$38,3))</f>
        <v>ΚΩΣΤΑΣ</v>
      </c>
      <c r="G53" s="419"/>
      <c r="H53" s="419" t="str">
        <f>IF(($D53=""),"",VLOOKUP($D53,Συμμετοχές35!$A$7:$P$38,4))</f>
        <v>ΗΡΑΚΛΕΙΟ</v>
      </c>
      <c r="I53" s="427"/>
      <c r="J53" s="428"/>
      <c r="K53" s="422"/>
      <c r="L53" s="421"/>
      <c r="M53" s="421"/>
      <c r="N53" s="421"/>
      <c r="O53" s="442"/>
      <c r="P53" s="444"/>
      <c r="Q53" s="229"/>
      <c r="R53" s="232"/>
      <c r="S53" s="179"/>
      <c r="T53" s="5"/>
      <c r="U53" s="5"/>
      <c r="V53" s="5"/>
      <c r="W53" s="5"/>
      <c r="X53" s="5"/>
      <c r="Y53" s="5"/>
      <c r="Z53" s="5"/>
    </row>
    <row r="54" spans="1:26" ht="9" customHeight="1" x14ac:dyDescent="0.2">
      <c r="A54" s="160"/>
      <c r="B54" s="183"/>
      <c r="C54" s="183"/>
      <c r="D54" s="184"/>
      <c r="E54" s="422"/>
      <c r="F54" s="422"/>
      <c r="G54" s="423"/>
      <c r="H54" s="422"/>
      <c r="I54" s="431"/>
      <c r="J54" s="421"/>
      <c r="K54" s="421"/>
      <c r="L54" s="421"/>
      <c r="M54" s="421"/>
      <c r="N54" s="432" t="s">
        <v>100</v>
      </c>
      <c r="O54" s="433" t="s">
        <v>184</v>
      </c>
      <c r="P54" s="453" t="str">
        <f>UPPER(IF(OR((O54="a"),(O54="as")),N46,IF(OR((O54="b"),(O54="bs")),N62, )))</f>
        <v>ΜΑΛΛΙΑΡΟΥΔΑΚΗΣ</v>
      </c>
      <c r="Q54" s="233"/>
      <c r="R54" s="232"/>
      <c r="S54" s="179"/>
      <c r="T54" s="5"/>
      <c r="U54" s="5"/>
      <c r="V54" s="5"/>
      <c r="W54" s="5"/>
      <c r="X54" s="5"/>
      <c r="Y54" s="5"/>
      <c r="Z54" s="5"/>
    </row>
    <row r="55" spans="1:26" ht="9" customHeight="1" x14ac:dyDescent="0.2">
      <c r="A55" s="160">
        <v>25</v>
      </c>
      <c r="B55" s="164">
        <f>IF(($D55=""),"",VLOOKUP($D55,Συμμετοχές35!$A$7:$P$38,15))</f>
        <v>0</v>
      </c>
      <c r="C55" s="166">
        <f>IF(($D55=""),"",VLOOKUP($D55,Συμμετοχές35!$A$7:$P$38,16))</f>
        <v>150</v>
      </c>
      <c r="D55" s="196">
        <v>6</v>
      </c>
      <c r="E55" s="418" t="str">
        <f>UPPER(IF(($D55=""),"",VLOOKUP($D55,Συμμετοχές35!$A$7:$P$38,2)))</f>
        <v>ΚΑΡΥΣΤΙΑΝΟΣ</v>
      </c>
      <c r="F55" s="419" t="str">
        <f>IF(($D55=""),"",VLOOKUP($D55,Συμμετοχές35!$A$7:$P$38,3))</f>
        <v>ΜΑΡΚΟΣ</v>
      </c>
      <c r="G55" s="419"/>
      <c r="H55" s="419" t="str">
        <f>IF(($D55=""),"",VLOOKUP($D55,Συμμετοχές35!$A$7:$P$38,4))</f>
        <v>ΡΕΘΥΜΝΟ</v>
      </c>
      <c r="I55" s="420"/>
      <c r="J55" s="421"/>
      <c r="K55" s="421"/>
      <c r="L55" s="421"/>
      <c r="M55" s="421"/>
      <c r="N55" s="421"/>
      <c r="O55" s="229"/>
      <c r="P55" s="215" t="s">
        <v>186</v>
      </c>
      <c r="Q55" s="234"/>
      <c r="R55" s="176"/>
      <c r="S55" s="179"/>
      <c r="T55" s="5"/>
      <c r="U55" s="5"/>
      <c r="V55" s="5"/>
      <c r="W55" s="5"/>
      <c r="X55" s="5"/>
      <c r="Y55" s="5"/>
      <c r="Z55" s="5"/>
    </row>
    <row r="56" spans="1:26" ht="9" customHeight="1" x14ac:dyDescent="0.2">
      <c r="A56" s="160"/>
      <c r="B56" s="183"/>
      <c r="C56" s="183"/>
      <c r="D56" s="184"/>
      <c r="E56" s="422"/>
      <c r="F56" s="422"/>
      <c r="G56" s="423"/>
      <c r="H56" s="424" t="s">
        <v>100</v>
      </c>
      <c r="I56" s="425" t="s">
        <v>103</v>
      </c>
      <c r="J56" s="434" t="str">
        <f>UPPER(IF(OR((I56="a"),(I56="as")),E55,IF(OR((I56="b"),(I56="bs")),E57, )))</f>
        <v>ΚΑΡΥΣΤΙΑΝΟΣ</v>
      </c>
      <c r="K56" s="419"/>
      <c r="L56" s="421"/>
      <c r="M56" s="421"/>
      <c r="N56" s="421"/>
      <c r="O56" s="229"/>
      <c r="P56" s="204"/>
      <c r="Q56" s="175"/>
      <c r="R56" s="176"/>
      <c r="S56" s="179"/>
      <c r="T56" s="5"/>
      <c r="U56" s="5"/>
      <c r="V56" s="5"/>
      <c r="W56" s="5"/>
      <c r="X56" s="5"/>
      <c r="Y56" s="5"/>
      <c r="Z56" s="5"/>
    </row>
    <row r="57" spans="1:26" ht="9" customHeight="1" x14ac:dyDescent="0.2">
      <c r="A57" s="160">
        <v>26</v>
      </c>
      <c r="B57" s="164">
        <f>IF(($D57=""),"",VLOOKUP($D57,Συμμετοχές35!$A$7:$P$38,15))</f>
        <v>0</v>
      </c>
      <c r="C57" s="166">
        <f>IF(($D57=""),"",VLOOKUP($D57,Συμμετοχές35!$A$7:$P$38,16))</f>
        <v>0</v>
      </c>
      <c r="D57" s="196">
        <v>23</v>
      </c>
      <c r="E57" s="419" t="str">
        <f>UPPER(IF(($D57=""),"",VLOOKUP($D57,Συμμετοχές35!$A$7:$P$38,2)))</f>
        <v>ΧΑΛΕΠΗΣ</v>
      </c>
      <c r="F57" s="419" t="str">
        <f>IF(($D57=""),"",VLOOKUP($D57,Συμμετοχές35!$A$7:$P$38,3))</f>
        <v>ΓΙΩΡΓΟΣ</v>
      </c>
      <c r="G57" s="419"/>
      <c r="H57" s="419" t="str">
        <f>IF(($D57=""),"",VLOOKUP($D57,Συμμετοχές35!$A$7:$P$38,4))</f>
        <v>ΙΕΡΑΠΕΤΡΑ</v>
      </c>
      <c r="I57" s="427"/>
      <c r="J57" s="436" t="s">
        <v>188</v>
      </c>
      <c r="K57" s="429"/>
      <c r="L57" s="430"/>
      <c r="M57" s="421"/>
      <c r="N57" s="421"/>
      <c r="O57" s="229"/>
      <c r="P57" s="204"/>
      <c r="Q57" s="175"/>
      <c r="R57" s="176"/>
      <c r="S57" s="179"/>
      <c r="T57" s="5"/>
      <c r="U57" s="5"/>
      <c r="V57" s="5"/>
      <c r="W57" s="5"/>
      <c r="X57" s="5"/>
      <c r="Y57" s="5"/>
      <c r="Z57" s="5"/>
    </row>
    <row r="58" spans="1:26" ht="9" customHeight="1" x14ac:dyDescent="0.2">
      <c r="A58" s="160"/>
      <c r="B58" s="183"/>
      <c r="C58" s="183"/>
      <c r="D58" s="205"/>
      <c r="E58" s="422"/>
      <c r="F58" s="422"/>
      <c r="G58" s="423"/>
      <c r="H58" s="422"/>
      <c r="I58" s="431"/>
      <c r="J58" s="432" t="s">
        <v>100</v>
      </c>
      <c r="K58" s="433"/>
      <c r="L58" s="434" t="s">
        <v>132</v>
      </c>
      <c r="M58" s="434"/>
      <c r="N58" s="421"/>
      <c r="O58" s="229"/>
      <c r="P58" s="204"/>
      <c r="Q58" s="175"/>
      <c r="R58" s="176"/>
      <c r="S58" s="179"/>
      <c r="T58" s="5"/>
      <c r="U58" s="5"/>
      <c r="V58" s="5"/>
      <c r="W58" s="5"/>
      <c r="X58" s="5"/>
      <c r="Y58" s="5"/>
      <c r="Z58" s="5"/>
    </row>
    <row r="59" spans="1:26" ht="9" customHeight="1" x14ac:dyDescent="0.2">
      <c r="A59" s="160">
        <v>27</v>
      </c>
      <c r="B59" s="164">
        <f>IF(($D59=""),"",VLOOKUP($D59,Συμμετοχές35!$A$7:$P$38,15))</f>
        <v>0</v>
      </c>
      <c r="C59" s="166">
        <f>IF(($D59=""),"",VLOOKUP($D59,Συμμετοχές35!$A$7:$P$38,16))</f>
        <v>0</v>
      </c>
      <c r="D59" s="196">
        <v>26</v>
      </c>
      <c r="E59" s="419" t="str">
        <f>UPPER(IF(($D59=""),"",VLOOKUP($D59,Συμμετοχές35!$A$7:$P$38,2)))</f>
        <v>ΟΡΦΑΝΑΚΗΣ</v>
      </c>
      <c r="F59" s="419" t="str">
        <f>IF(($D59=""),"",VLOOKUP($D59,Συμμετοχές35!$A$7:$P$38,3))</f>
        <v>ΜΙΧΑΛΗΣ</v>
      </c>
      <c r="G59" s="419"/>
      <c r="H59" s="419" t="str">
        <f>IF(($D59=""),"",VLOOKUP($D59,Συμμετοχές35!$A$7:$P$38,4))</f>
        <v>ΙΕΡΑΠΕΤΡΑ</v>
      </c>
      <c r="I59" s="420"/>
      <c r="J59" s="421"/>
      <c r="K59" s="435"/>
      <c r="L59" s="436" t="s">
        <v>189</v>
      </c>
      <c r="M59" s="429"/>
      <c r="N59" s="430"/>
      <c r="O59" s="229"/>
      <c r="P59" s="204"/>
      <c r="Q59" s="175"/>
      <c r="R59" s="176"/>
      <c r="S59" s="179"/>
      <c r="T59" s="5"/>
      <c r="U59" s="5"/>
      <c r="V59" s="5"/>
      <c r="W59" s="5"/>
      <c r="X59" s="5"/>
      <c r="Y59" s="5"/>
      <c r="Z59" s="5"/>
    </row>
    <row r="60" spans="1:26" ht="9" customHeight="1" x14ac:dyDescent="0.2">
      <c r="A60" s="160"/>
      <c r="B60" s="183"/>
      <c r="C60" s="183"/>
      <c r="D60" s="205"/>
      <c r="E60" s="422"/>
      <c r="F60" s="422"/>
      <c r="G60" s="423"/>
      <c r="H60" s="424" t="s">
        <v>100</v>
      </c>
      <c r="I60" s="425" t="s">
        <v>166</v>
      </c>
      <c r="J60" s="434" t="str">
        <f>UPPER(IF(OR((I60="a"),(I60="as")),E59,IF(OR((I60="b"),(I60="bs")),E61, )))</f>
        <v>ΠΑΠΑΔΑΚΗΣ</v>
      </c>
      <c r="K60" s="437"/>
      <c r="L60" s="430"/>
      <c r="M60" s="435"/>
      <c r="N60" s="430"/>
      <c r="O60" s="229"/>
      <c r="P60" s="204"/>
      <c r="Q60" s="175"/>
      <c r="R60" s="176"/>
      <c r="S60" s="179"/>
      <c r="T60" s="5"/>
      <c r="U60" s="5"/>
      <c r="V60" s="5"/>
      <c r="W60" s="5"/>
      <c r="X60" s="5"/>
      <c r="Y60" s="5"/>
      <c r="Z60" s="5"/>
    </row>
    <row r="61" spans="1:26" ht="9" customHeight="1" x14ac:dyDescent="0.2">
      <c r="A61" s="160">
        <v>28</v>
      </c>
      <c r="B61" s="164">
        <f>IF(($D61=""),"",VLOOKUP($D61,Συμμετοχές35!$A$7:$P$38,15))</f>
        <v>0</v>
      </c>
      <c r="C61" s="166">
        <f>IF(($D61=""),"",VLOOKUP($D61,Συμμετοχές35!$A$7:$P$38,16))</f>
        <v>40</v>
      </c>
      <c r="D61" s="196">
        <v>17</v>
      </c>
      <c r="E61" s="419" t="str">
        <f>UPPER(IF(($D61=""),"",VLOOKUP($D61,Συμμετοχές35!$A$7:$P$38,2)))</f>
        <v>ΠΑΠΑΔΑΚΗΣ</v>
      </c>
      <c r="F61" s="419" t="str">
        <f>IF(($D61=""),"",VLOOKUP($D61,Συμμετοχές35!$A$7:$P$38,3))</f>
        <v>ΠΑΥΛΟΣ</v>
      </c>
      <c r="G61" s="419"/>
      <c r="H61" s="419" t="str">
        <f>IF(($D61=""),"",VLOOKUP($D61,Συμμετοχές35!$A$7:$P$38,4))</f>
        <v>Σητεια</v>
      </c>
      <c r="I61" s="427"/>
      <c r="J61" s="436" t="s">
        <v>190</v>
      </c>
      <c r="K61" s="422"/>
      <c r="L61" s="421"/>
      <c r="M61" s="435"/>
      <c r="N61" s="430"/>
      <c r="O61" s="229"/>
      <c r="P61" s="204"/>
      <c r="Q61" s="175"/>
      <c r="R61" s="176"/>
      <c r="S61" s="179"/>
      <c r="T61" s="5"/>
      <c r="U61" s="5"/>
      <c r="V61" s="5"/>
      <c r="W61" s="5"/>
      <c r="X61" s="5"/>
      <c r="Y61" s="5"/>
      <c r="Z61" s="5"/>
    </row>
    <row r="62" spans="1:26" ht="9" customHeight="1" x14ac:dyDescent="0.2">
      <c r="A62" s="160"/>
      <c r="B62" s="183"/>
      <c r="C62" s="183"/>
      <c r="D62" s="205"/>
      <c r="E62" s="422"/>
      <c r="F62" s="422"/>
      <c r="G62" s="423"/>
      <c r="H62" s="422"/>
      <c r="I62" s="431"/>
      <c r="J62" s="421"/>
      <c r="K62" s="421"/>
      <c r="L62" s="432" t="s">
        <v>100</v>
      </c>
      <c r="M62" s="433" t="s">
        <v>166</v>
      </c>
      <c r="N62" s="434" t="str">
        <f>UPPER(IF(OR((M62="a"),(M62="as")),L58,IF(OR((M62="b"),(M62="bs")),L66, )))</f>
        <v>ΜΑΛΛΙΑΡΟΥΔΑΚΗΣ</v>
      </c>
      <c r="O62" s="233"/>
      <c r="P62" s="204"/>
      <c r="Q62" s="175"/>
      <c r="R62" s="176"/>
      <c r="S62" s="179"/>
      <c r="T62" s="5"/>
      <c r="U62" s="5"/>
      <c r="V62" s="5"/>
      <c r="W62" s="5"/>
      <c r="X62" s="5"/>
      <c r="Y62" s="5"/>
      <c r="Z62" s="5"/>
    </row>
    <row r="63" spans="1:26" ht="9" customHeight="1" x14ac:dyDescent="0.2">
      <c r="A63" s="160">
        <v>29</v>
      </c>
      <c r="B63" s="164">
        <f>IF(($D63=""),"",VLOOKUP($D63,Συμμετοχές35!$A$7:$P$38,15))</f>
        <v>0</v>
      </c>
      <c r="C63" s="166">
        <f>IF(($D63=""),"",VLOOKUP($D63,Συμμετοχές35!$A$7:$P$38,16))</f>
        <v>0</v>
      </c>
      <c r="D63" s="196">
        <v>27</v>
      </c>
      <c r="E63" s="419" t="str">
        <f>UPPER(IF(($D63=""),"",VLOOKUP($D63,Συμμετοχές35!$A$7:$P$38,2)))</f>
        <v>ΠΛΟΥΜΑΚΗΣ</v>
      </c>
      <c r="F63" s="419" t="str">
        <f>IF(($D63=""),"",VLOOKUP($D63,Συμμετοχές35!$A$7:$P$38,3))</f>
        <v>ΓΙΩΡΓΟΣ</v>
      </c>
      <c r="G63" s="419"/>
      <c r="H63" s="419" t="str">
        <f>IF(($D63=""),"",VLOOKUP($D63,Συμμετοχές35!$A$7:$P$38,4))</f>
        <v>ΙΕΡΑΠΕΤΡΑ</v>
      </c>
      <c r="I63" s="420"/>
      <c r="J63" s="421"/>
      <c r="K63" s="421"/>
      <c r="L63" s="421"/>
      <c r="M63" s="435"/>
      <c r="N63" s="436" t="s">
        <v>191</v>
      </c>
      <c r="O63" s="206"/>
      <c r="P63" s="171"/>
      <c r="Q63" s="175"/>
      <c r="R63" s="176"/>
      <c r="S63" s="179"/>
      <c r="T63" s="5"/>
      <c r="U63" s="5"/>
      <c r="V63" s="5"/>
      <c r="W63" s="5"/>
      <c r="X63" s="5"/>
      <c r="Y63" s="5"/>
      <c r="Z63" s="5"/>
    </row>
    <row r="64" spans="1:26" ht="9" customHeight="1" x14ac:dyDescent="0.2">
      <c r="A64" s="160"/>
      <c r="B64" s="183"/>
      <c r="C64" s="183"/>
      <c r="D64" s="205"/>
      <c r="E64" s="422"/>
      <c r="F64" s="422"/>
      <c r="G64" s="423"/>
      <c r="H64" s="424" t="s">
        <v>100</v>
      </c>
      <c r="I64" s="425" t="s">
        <v>166</v>
      </c>
      <c r="J64" s="434" t="str">
        <f>UPPER(IF(OR((I64="a"),(I64="as")),E63,IF(OR((I64="b"),(I64="bs")),E65, )))</f>
        <v>ΓΚΑΛΑΝΑΚΗΣ</v>
      </c>
      <c r="K64" s="419"/>
      <c r="L64" s="421"/>
      <c r="M64" s="435"/>
      <c r="N64" s="430"/>
      <c r="O64" s="171"/>
      <c r="P64" s="171"/>
      <c r="Q64" s="175"/>
      <c r="R64" s="176"/>
      <c r="S64" s="179"/>
      <c r="T64" s="5"/>
      <c r="U64" s="5"/>
      <c r="V64" s="5"/>
      <c r="W64" s="5"/>
      <c r="X64" s="5"/>
      <c r="Y64" s="5"/>
      <c r="Z64" s="5"/>
    </row>
    <row r="65" spans="1:26" ht="9" customHeight="1" x14ac:dyDescent="0.2">
      <c r="A65" s="160">
        <v>30</v>
      </c>
      <c r="B65" s="164">
        <f>IF(($D65=""),"",VLOOKUP($D65,Συμμετοχές35!$A$7:$P$38,15))</f>
        <v>0</v>
      </c>
      <c r="C65" s="166">
        <f>IF(($D65=""),"",VLOOKUP($D65,Συμμετοχές35!$A$7:$P$38,16))</f>
        <v>130</v>
      </c>
      <c r="D65" s="196">
        <v>9</v>
      </c>
      <c r="E65" s="419" t="str">
        <f>UPPER(IF(($D65=""),"",VLOOKUP($D65,Συμμετοχές35!$A$7:$P$38,2)))</f>
        <v>ΓΚΑΛΑΝΑΚΗΣ</v>
      </c>
      <c r="F65" s="419" t="str">
        <f>IF(($D65=""),"",VLOOKUP($D65,Συμμετοχές35!$A$7:$P$38,3))</f>
        <v>ΜΑΝΟΛΗΣ</v>
      </c>
      <c r="G65" s="419"/>
      <c r="H65" s="419" t="str">
        <f>IF(($D65=""),"",VLOOKUP($D65,Συμμετοχές35!$A$7:$P$38,4))</f>
        <v>ΚΟΚΚΙΝΗ ΧΑΝΙ</v>
      </c>
      <c r="I65" s="427"/>
      <c r="J65" s="436" t="s">
        <v>190</v>
      </c>
      <c r="K65" s="429"/>
      <c r="L65" s="430"/>
      <c r="M65" s="435"/>
      <c r="N65" s="430"/>
      <c r="O65" s="171"/>
      <c r="P65" s="171"/>
      <c r="Q65" s="175"/>
      <c r="R65" s="176"/>
      <c r="S65" s="179"/>
      <c r="T65" s="5"/>
      <c r="U65" s="5"/>
      <c r="V65" s="5"/>
      <c r="W65" s="5"/>
      <c r="X65" s="5"/>
      <c r="Y65" s="5"/>
      <c r="Z65" s="5"/>
    </row>
    <row r="66" spans="1:26" ht="9" customHeight="1" x14ac:dyDescent="0.2">
      <c r="A66" s="160"/>
      <c r="B66" s="183"/>
      <c r="C66" s="183"/>
      <c r="D66" s="205"/>
      <c r="E66" s="422"/>
      <c r="F66" s="422"/>
      <c r="G66" s="423"/>
      <c r="H66" s="422"/>
      <c r="I66" s="431"/>
      <c r="J66" s="432" t="s">
        <v>100</v>
      </c>
      <c r="K66" s="433"/>
      <c r="L66" s="434" t="s">
        <v>57</v>
      </c>
      <c r="M66" s="437"/>
      <c r="N66" s="430"/>
      <c r="O66" s="171"/>
      <c r="P66" s="171"/>
      <c r="Q66" s="175"/>
      <c r="R66" s="176"/>
      <c r="S66" s="179"/>
      <c r="T66" s="5"/>
      <c r="U66" s="5"/>
      <c r="V66" s="5"/>
      <c r="W66" s="5"/>
      <c r="X66" s="5"/>
      <c r="Y66" s="5"/>
      <c r="Z66" s="5"/>
    </row>
    <row r="67" spans="1:26" ht="9" customHeight="1" x14ac:dyDescent="0.2">
      <c r="A67" s="160">
        <v>31</v>
      </c>
      <c r="B67" s="164">
        <f>IF(($D67=""),"",VLOOKUP($D67,Συμμετοχές35!$A$7:$P$38,15))</f>
        <v>0</v>
      </c>
      <c r="C67" s="166">
        <f>IF(($D67=""),"",VLOOKUP($D67,Συμμετοχές35!$A$7:$P$38,16))</f>
        <v>0</v>
      </c>
      <c r="D67" s="196">
        <v>28</v>
      </c>
      <c r="E67" s="419" t="str">
        <f>UPPER(IF(($D67=""),"",VLOOKUP($D67,Συμμετοχές35!$A$7:$P$38,2)))</f>
        <v>BYE</v>
      </c>
      <c r="F67" s="419">
        <f>IF(($D67=""),"",VLOOKUP($D67,Συμμετοχές35!$A$7:$P$38,3))</f>
        <v>0</v>
      </c>
      <c r="G67" s="419"/>
      <c r="H67" s="419">
        <f>IF(($D67=""),"",VLOOKUP($D67,Συμμετοχές35!$A$7:$P$38,4))</f>
        <v>0</v>
      </c>
      <c r="I67" s="420"/>
      <c r="J67" s="421"/>
      <c r="K67" s="435"/>
      <c r="L67" s="436" t="s">
        <v>193</v>
      </c>
      <c r="M67" s="422"/>
      <c r="N67" s="421"/>
      <c r="O67" s="171"/>
      <c r="P67" s="171"/>
      <c r="Q67" s="175"/>
      <c r="R67" s="176"/>
      <c r="S67" s="179"/>
      <c r="T67" s="5"/>
      <c r="U67" s="5"/>
      <c r="V67" s="5"/>
      <c r="W67" s="5"/>
      <c r="X67" s="5"/>
      <c r="Y67" s="5"/>
      <c r="Z67" s="5"/>
    </row>
    <row r="68" spans="1:26" ht="9" customHeight="1" x14ac:dyDescent="0.2">
      <c r="A68" s="160"/>
      <c r="B68" s="183"/>
      <c r="C68" s="183"/>
      <c r="D68" s="184"/>
      <c r="E68" s="422"/>
      <c r="F68" s="422"/>
      <c r="G68" s="423"/>
      <c r="H68" s="424" t="s">
        <v>100</v>
      </c>
      <c r="I68" s="425" t="s">
        <v>166</v>
      </c>
      <c r="J68" s="426" t="str">
        <f>UPPER(IF(OR((I68="a"),(I68="as")),E67,IF(OR((I68="b"),(I68="bs")),E69, )))</f>
        <v>ΜΑΛΛΙΑΡΟΥΔΑΚΗΣ</v>
      </c>
      <c r="K68" s="437"/>
      <c r="L68" s="430"/>
      <c r="M68" s="421"/>
      <c r="N68" s="421"/>
      <c r="O68" s="171"/>
      <c r="P68" s="171"/>
      <c r="Q68" s="175"/>
      <c r="R68" s="176"/>
      <c r="S68" s="179"/>
      <c r="T68" s="5"/>
      <c r="U68" s="5"/>
      <c r="V68" s="5"/>
      <c r="W68" s="5"/>
      <c r="X68" s="5"/>
      <c r="Y68" s="5"/>
      <c r="Z68" s="5"/>
    </row>
    <row r="69" spans="1:26" ht="9" customHeight="1" x14ac:dyDescent="0.2">
      <c r="A69" s="160">
        <v>32</v>
      </c>
      <c r="B69" s="164">
        <f>IF(($D69=""),"",VLOOKUP($D69,Συμμετοχές35!$A$7:$P$38,15))</f>
        <v>0</v>
      </c>
      <c r="C69" s="166">
        <f>IF(($D69=""),"",VLOOKUP($D69,Συμμετοχές35!$A$7:$P$38,16))</f>
        <v>280</v>
      </c>
      <c r="D69" s="167">
        <v>2</v>
      </c>
      <c r="E69" s="418" t="str">
        <f>UPPER(IF(($D69=""),"",VLOOKUP($D69,Συμμετοχές35!$A$7:$P$38,2)))</f>
        <v>ΜΑΛΛΙΑΡΟΥΔΑΚΗΣ</v>
      </c>
      <c r="F69" s="419" t="str">
        <f>IF(($D69=""),"",VLOOKUP($D69,Συμμετοχές35!$A$7:$P$38,3))</f>
        <v>ΛΕΑΝΔΡΟΣ</v>
      </c>
      <c r="G69" s="419"/>
      <c r="H69" s="419" t="str">
        <f>IF(($D69=""),"",VLOOKUP($D69,Συμμετοχές35!$A$7:$P$38,4))</f>
        <v>ΣΗΤΕΙΑ</v>
      </c>
      <c r="I69" s="427"/>
      <c r="J69" s="428"/>
      <c r="K69" s="422"/>
      <c r="L69" s="421"/>
      <c r="M69" s="421"/>
      <c r="N69" s="421"/>
      <c r="O69" s="175"/>
      <c r="P69" s="171"/>
      <c r="Q69" s="175"/>
      <c r="R69" s="176"/>
      <c r="S69" s="179"/>
      <c r="T69" s="5"/>
      <c r="U69" s="5"/>
      <c r="V69" s="5"/>
      <c r="W69" s="5"/>
      <c r="X69" s="5"/>
      <c r="Y69" s="5"/>
      <c r="Z69" s="5"/>
    </row>
    <row r="70" spans="1:26" ht="6.75" customHeight="1" x14ac:dyDescent="0.2">
      <c r="A70" s="256"/>
      <c r="B70" s="257"/>
      <c r="C70" s="257"/>
      <c r="D70" s="257"/>
      <c r="E70" s="258"/>
      <c r="F70" s="258"/>
      <c r="G70" s="258"/>
      <c r="H70" s="258"/>
      <c r="I70" s="259"/>
      <c r="J70" s="260"/>
      <c r="K70" s="263"/>
      <c r="L70" s="260"/>
      <c r="M70" s="263"/>
      <c r="N70" s="260"/>
      <c r="O70" s="263"/>
      <c r="P70" s="260"/>
      <c r="Q70" s="263"/>
      <c r="R70" s="265"/>
      <c r="S70" s="5"/>
      <c r="T70" s="5"/>
      <c r="U70" s="5"/>
      <c r="V70" s="5"/>
      <c r="W70" s="5"/>
      <c r="X70" s="5"/>
      <c r="Y70" s="5"/>
      <c r="Z70" s="5"/>
    </row>
    <row r="71" spans="1:26" ht="10.5" customHeight="1" x14ac:dyDescent="0.2">
      <c r="A71" s="267" t="s">
        <v>195</v>
      </c>
      <c r="B71" s="268"/>
      <c r="C71" s="269"/>
      <c r="D71" s="271" t="s">
        <v>196</v>
      </c>
      <c r="E71" s="273" t="s">
        <v>197</v>
      </c>
      <c r="F71" s="274"/>
      <c r="G71" s="274"/>
      <c r="H71" s="275"/>
      <c r="I71" s="271" t="s">
        <v>196</v>
      </c>
      <c r="J71" s="273" t="s">
        <v>200</v>
      </c>
      <c r="K71" s="277"/>
      <c r="L71" s="273" t="s">
        <v>201</v>
      </c>
      <c r="M71" s="280"/>
      <c r="N71" s="282" t="s">
        <v>203</v>
      </c>
      <c r="O71" s="284"/>
      <c r="P71" s="284"/>
      <c r="Q71" s="280"/>
      <c r="R71" s="286"/>
      <c r="S71" s="5"/>
      <c r="T71" s="5"/>
      <c r="U71" s="37"/>
      <c r="V71" s="37"/>
      <c r="W71" s="37"/>
      <c r="X71" s="37"/>
      <c r="Y71" s="37"/>
      <c r="Z71" s="37"/>
    </row>
    <row r="72" spans="1:26" ht="12" customHeight="1" x14ac:dyDescent="0.2">
      <c r="A72" s="288" t="s">
        <v>207</v>
      </c>
      <c r="B72" s="289"/>
      <c r="C72" s="290"/>
      <c r="D72" s="291" t="s">
        <v>209</v>
      </c>
      <c r="E72" s="294" t="str">
        <f>Συμμετοχές35!B7</f>
        <v>ΚΌΚΚΑΛΗΣ</v>
      </c>
      <c r="F72" s="296"/>
      <c r="G72" s="297"/>
      <c r="H72" s="299"/>
      <c r="I72" s="291" t="s">
        <v>209</v>
      </c>
      <c r="J72" s="289"/>
      <c r="K72" s="301"/>
      <c r="L72" s="289"/>
      <c r="M72" s="303"/>
      <c r="N72" s="406" t="s">
        <v>210</v>
      </c>
      <c r="O72" s="407"/>
      <c r="P72" s="407"/>
      <c r="Q72" s="408"/>
      <c r="R72" s="286"/>
      <c r="S72" s="5"/>
      <c r="T72" s="5"/>
      <c r="U72" s="37"/>
      <c r="V72" s="37"/>
      <c r="W72" s="37"/>
      <c r="X72" s="37"/>
      <c r="Y72" s="37"/>
      <c r="Z72" s="37"/>
    </row>
    <row r="73" spans="1:26" ht="12" customHeight="1" x14ac:dyDescent="0.2">
      <c r="A73" s="308" t="s">
        <v>214</v>
      </c>
      <c r="B73" s="310"/>
      <c r="C73" s="312"/>
      <c r="D73" s="314" t="s">
        <v>217</v>
      </c>
      <c r="E73" s="294" t="str">
        <f>Συμμετοχές35!B8</f>
        <v>ΜΑΛΛΙΑΡΟΥΔΑΚΗΣ</v>
      </c>
      <c r="F73" s="316"/>
      <c r="G73" s="37"/>
      <c r="H73" s="318"/>
      <c r="I73" s="314" t="s">
        <v>217</v>
      </c>
      <c r="J73" s="310"/>
      <c r="K73" s="320"/>
      <c r="L73" s="310"/>
      <c r="M73" s="321"/>
      <c r="N73" s="322"/>
      <c r="O73" s="323"/>
      <c r="P73" s="324"/>
      <c r="Q73" s="325"/>
      <c r="R73" s="286"/>
      <c r="S73" s="5"/>
      <c r="T73" s="5"/>
      <c r="U73" s="37"/>
      <c r="V73" s="37"/>
      <c r="W73" s="37"/>
      <c r="X73" s="37"/>
      <c r="Y73" s="37"/>
      <c r="Z73" s="37"/>
    </row>
    <row r="74" spans="1:26" ht="12" customHeight="1" x14ac:dyDescent="0.2">
      <c r="A74" s="327" t="s">
        <v>233</v>
      </c>
      <c r="B74" s="324"/>
      <c r="C74" s="329"/>
      <c r="D74" s="314" t="s">
        <v>235</v>
      </c>
      <c r="E74" s="294" t="str">
        <f>Συμμετοχές35!B9</f>
        <v>ΚΑΣΤΡΙΝΑΚΗΣ</v>
      </c>
      <c r="F74" s="316"/>
      <c r="G74" s="37"/>
      <c r="H74" s="318"/>
      <c r="I74" s="314" t="s">
        <v>235</v>
      </c>
      <c r="J74" s="310"/>
      <c r="K74" s="320"/>
      <c r="L74" s="310"/>
      <c r="M74" s="321"/>
      <c r="N74" s="406" t="s">
        <v>236</v>
      </c>
      <c r="O74" s="407"/>
      <c r="P74" s="407"/>
      <c r="Q74" s="408"/>
      <c r="R74" s="286"/>
      <c r="S74" s="5"/>
      <c r="T74" s="5"/>
      <c r="U74" s="37"/>
      <c r="V74" s="37"/>
      <c r="W74" s="37"/>
      <c r="X74" s="37"/>
      <c r="Y74" s="37"/>
      <c r="Z74" s="37"/>
    </row>
    <row r="75" spans="1:26" ht="12" customHeight="1" x14ac:dyDescent="0.2">
      <c r="A75" s="331"/>
      <c r="B75" s="332"/>
      <c r="C75" s="290"/>
      <c r="D75" s="314" t="s">
        <v>237</v>
      </c>
      <c r="E75" s="294" t="str">
        <f>Συμμετοχές35!B10</f>
        <v>ΚΑΡΓΑΤΖΗΣ</v>
      </c>
      <c r="F75" s="316"/>
      <c r="G75" s="37"/>
      <c r="H75" s="318"/>
      <c r="I75" s="314" t="s">
        <v>237</v>
      </c>
      <c r="J75" s="310"/>
      <c r="K75" s="320"/>
      <c r="L75" s="310"/>
      <c r="M75" s="321"/>
      <c r="N75" s="308"/>
      <c r="O75" s="320"/>
      <c r="P75" s="310"/>
      <c r="Q75" s="321"/>
      <c r="R75" s="286"/>
      <c r="S75" s="5"/>
      <c r="T75" s="5"/>
      <c r="U75" s="37"/>
      <c r="V75" s="37"/>
      <c r="W75" s="37"/>
      <c r="X75" s="37"/>
      <c r="Y75" s="37"/>
      <c r="Z75" s="37"/>
    </row>
    <row r="76" spans="1:26" ht="12" customHeight="1" x14ac:dyDescent="0.2">
      <c r="A76" s="334" t="s">
        <v>238</v>
      </c>
      <c r="B76" s="335"/>
      <c r="C76" s="337"/>
      <c r="D76" s="314" t="s">
        <v>239</v>
      </c>
      <c r="E76" s="294" t="str">
        <f>Συμμετοχές35!B11</f>
        <v>ΣΦΕΝΔΟΥΡΑΚΗΣ</v>
      </c>
      <c r="F76" s="316"/>
      <c r="G76" s="37"/>
      <c r="H76" s="318"/>
      <c r="I76" s="314" t="s">
        <v>239</v>
      </c>
      <c r="J76" s="310"/>
      <c r="K76" s="320"/>
      <c r="L76" s="310"/>
      <c r="M76" s="321"/>
      <c r="N76" s="327"/>
      <c r="O76" s="323"/>
      <c r="P76" s="324"/>
      <c r="Q76" s="325"/>
      <c r="R76" s="286"/>
      <c r="S76" s="5"/>
      <c r="T76" s="5"/>
      <c r="U76" s="37"/>
      <c r="V76" s="37"/>
      <c r="W76" s="37"/>
      <c r="X76" s="37"/>
      <c r="Y76" s="37"/>
      <c r="Z76" s="37"/>
    </row>
    <row r="77" spans="1:26" ht="12" customHeight="1" x14ac:dyDescent="0.2">
      <c r="A77" s="288" t="s">
        <v>207</v>
      </c>
      <c r="B77" s="289"/>
      <c r="C77" s="290"/>
      <c r="D77" s="314" t="s">
        <v>240</v>
      </c>
      <c r="E77" s="294" t="str">
        <f>Συμμετοχές35!B12</f>
        <v>ΚΑΡΥΣΤΙΑΝΟΣ</v>
      </c>
      <c r="F77" s="316"/>
      <c r="G77" s="37"/>
      <c r="H77" s="318"/>
      <c r="I77" s="314" t="s">
        <v>240</v>
      </c>
      <c r="J77" s="310"/>
      <c r="K77" s="320"/>
      <c r="L77" s="310"/>
      <c r="M77" s="321"/>
      <c r="N77" s="406" t="s">
        <v>241</v>
      </c>
      <c r="O77" s="407"/>
      <c r="P77" s="407"/>
      <c r="Q77" s="408"/>
      <c r="R77" s="286"/>
      <c r="S77" s="5"/>
      <c r="T77" s="5"/>
      <c r="U77" s="37"/>
      <c r="V77" s="37"/>
      <c r="W77" s="37"/>
      <c r="X77" s="37"/>
      <c r="Y77" s="37"/>
      <c r="Z77" s="37"/>
    </row>
    <row r="78" spans="1:26" ht="12" customHeight="1" x14ac:dyDescent="0.2">
      <c r="A78" s="308" t="s">
        <v>242</v>
      </c>
      <c r="B78" s="310"/>
      <c r="C78" s="340"/>
      <c r="D78" s="314" t="s">
        <v>243</v>
      </c>
      <c r="E78" s="294" t="str">
        <f>Συμμετοχές35!B13</f>
        <v>ΣΤΑΥΡΑΚΑΚΗΣ</v>
      </c>
      <c r="F78" s="316"/>
      <c r="G78" s="37"/>
      <c r="H78" s="318"/>
      <c r="I78" s="314" t="s">
        <v>243</v>
      </c>
      <c r="J78" s="310"/>
      <c r="K78" s="320"/>
      <c r="L78" s="310"/>
      <c r="M78" s="321"/>
      <c r="N78" s="308"/>
      <c r="O78" s="320"/>
      <c r="P78" s="310"/>
      <c r="Q78" s="321"/>
      <c r="R78" s="286"/>
      <c r="S78" s="5"/>
      <c r="T78" s="5"/>
      <c r="U78" s="37"/>
      <c r="V78" s="37"/>
      <c r="W78" s="37"/>
      <c r="X78" s="37"/>
      <c r="Y78" s="37"/>
      <c r="Z78" s="37"/>
    </row>
    <row r="79" spans="1:26" ht="12" customHeight="1" x14ac:dyDescent="0.2">
      <c r="A79" s="327" t="s">
        <v>244</v>
      </c>
      <c r="B79" s="324"/>
      <c r="C79" s="343"/>
      <c r="D79" s="345" t="s">
        <v>245</v>
      </c>
      <c r="E79" s="294" t="str">
        <f>Συμμετοχές35!B14</f>
        <v>ΚΑΦΕΤΖΑΚΗΣ</v>
      </c>
      <c r="F79" s="347"/>
      <c r="G79" s="348"/>
      <c r="H79" s="350"/>
      <c r="I79" s="345" t="s">
        <v>245</v>
      </c>
      <c r="J79" s="324"/>
      <c r="K79" s="323"/>
      <c r="L79" s="324"/>
      <c r="M79" s="325"/>
      <c r="N79" s="327"/>
      <c r="O79" s="323"/>
      <c r="P79" s="324"/>
      <c r="Q79" s="352">
        <f>MIN(4,Συμμετοχές35!R5)</f>
        <v>4</v>
      </c>
      <c r="R79" s="286"/>
      <c r="S79" s="5"/>
      <c r="T79" s="5"/>
      <c r="U79" s="37"/>
      <c r="V79" s="37"/>
      <c r="W79" s="37"/>
      <c r="X79" s="37"/>
      <c r="Y79" s="37"/>
      <c r="Z79" s="37"/>
    </row>
    <row r="80" spans="1:26" ht="12.75" customHeight="1" x14ac:dyDescent="0.2">
      <c r="I80" s="87"/>
      <c r="K80" s="87"/>
      <c r="M80" s="353"/>
      <c r="O80" s="87"/>
      <c r="Q80" s="353"/>
    </row>
    <row r="81" spans="9:17" ht="12.75" customHeight="1" x14ac:dyDescent="0.2">
      <c r="I81" s="87"/>
      <c r="K81" s="87"/>
      <c r="M81" s="353"/>
      <c r="O81" s="87"/>
      <c r="Q81" s="353"/>
    </row>
    <row r="82" spans="9:17" ht="12.75" customHeight="1" x14ac:dyDescent="0.2">
      <c r="I82" s="87"/>
      <c r="K82" s="87"/>
      <c r="M82" s="353"/>
      <c r="O82" s="87"/>
      <c r="Q82" s="353"/>
    </row>
    <row r="83" spans="9:17" ht="12.75" customHeight="1" x14ac:dyDescent="0.2">
      <c r="I83" s="87"/>
      <c r="K83" s="87"/>
      <c r="M83" s="353"/>
      <c r="O83" s="87"/>
      <c r="Q83" s="353"/>
    </row>
    <row r="84" spans="9:17" ht="12.75" customHeight="1" x14ac:dyDescent="0.2">
      <c r="I84" s="87"/>
      <c r="K84" s="87"/>
      <c r="M84" s="353"/>
      <c r="O84" s="87"/>
      <c r="Q84" s="353"/>
    </row>
    <row r="85" spans="9:17" ht="12.75" customHeight="1" x14ac:dyDescent="0.2">
      <c r="I85" s="87"/>
      <c r="K85" s="87"/>
      <c r="M85" s="353"/>
      <c r="O85" s="87"/>
      <c r="Q85" s="353"/>
    </row>
    <row r="86" spans="9:17" ht="12.75" customHeight="1" x14ac:dyDescent="0.2">
      <c r="I86" s="87"/>
      <c r="K86" s="87"/>
      <c r="M86" s="353"/>
      <c r="O86" s="87"/>
      <c r="Q86" s="353"/>
    </row>
    <row r="87" spans="9:17" ht="12.75" customHeight="1" x14ac:dyDescent="0.2">
      <c r="I87" s="87"/>
      <c r="K87" s="87"/>
      <c r="M87" s="353"/>
      <c r="O87" s="87"/>
      <c r="Q87" s="353"/>
    </row>
    <row r="88" spans="9:17" ht="12.75" customHeight="1" x14ac:dyDescent="0.2">
      <c r="I88" s="87"/>
      <c r="K88" s="87"/>
      <c r="M88" s="353"/>
      <c r="O88" s="87"/>
      <c r="Q88" s="353"/>
    </row>
    <row r="89" spans="9:17" ht="12.75" customHeight="1" x14ac:dyDescent="0.2">
      <c r="I89" s="87"/>
      <c r="K89" s="87"/>
      <c r="M89" s="353"/>
      <c r="O89" s="87"/>
      <c r="Q89" s="353"/>
    </row>
    <row r="90" spans="9:17" ht="12.75" customHeight="1" x14ac:dyDescent="0.2">
      <c r="I90" s="87"/>
      <c r="K90" s="87"/>
      <c r="M90" s="353"/>
      <c r="O90" s="87"/>
      <c r="Q90" s="353"/>
    </row>
    <row r="91" spans="9:17" ht="12.75" customHeight="1" x14ac:dyDescent="0.2">
      <c r="I91" s="87"/>
      <c r="K91" s="87"/>
      <c r="M91" s="353"/>
      <c r="O91" s="87"/>
      <c r="Q91" s="353"/>
    </row>
    <row r="92" spans="9:17" ht="12.75" customHeight="1" x14ac:dyDescent="0.2">
      <c r="I92" s="87"/>
      <c r="K92" s="87"/>
      <c r="M92" s="353"/>
      <c r="O92" s="87"/>
      <c r="Q92" s="353"/>
    </row>
    <row r="93" spans="9:17" ht="12.75" customHeight="1" x14ac:dyDescent="0.2">
      <c r="I93" s="87"/>
      <c r="K93" s="87"/>
      <c r="M93" s="353"/>
      <c r="O93" s="87"/>
      <c r="Q93" s="353"/>
    </row>
    <row r="94" spans="9:17" ht="12.75" customHeight="1" x14ac:dyDescent="0.2">
      <c r="I94" s="87"/>
      <c r="K94" s="87"/>
      <c r="M94" s="353"/>
      <c r="O94" s="87"/>
      <c r="Q94" s="353"/>
    </row>
    <row r="95" spans="9:17" ht="12.75" customHeight="1" x14ac:dyDescent="0.2">
      <c r="I95" s="87"/>
      <c r="K95" s="87"/>
      <c r="M95" s="353"/>
      <c r="O95" s="87"/>
      <c r="Q95" s="353"/>
    </row>
    <row r="96" spans="9:17" ht="12.75" customHeight="1" x14ac:dyDescent="0.2">
      <c r="I96" s="87"/>
      <c r="K96" s="87"/>
      <c r="M96" s="353"/>
      <c r="O96" s="87"/>
      <c r="Q96" s="353"/>
    </row>
    <row r="97" spans="9:17" ht="12.75" customHeight="1" x14ac:dyDescent="0.2">
      <c r="I97" s="87"/>
      <c r="K97" s="87"/>
      <c r="M97" s="353"/>
      <c r="O97" s="87"/>
      <c r="Q97" s="353"/>
    </row>
    <row r="98" spans="9:17" ht="12.75" customHeight="1" x14ac:dyDescent="0.2">
      <c r="I98" s="87"/>
      <c r="K98" s="87"/>
      <c r="M98" s="353"/>
      <c r="O98" s="87"/>
      <c r="Q98" s="353"/>
    </row>
    <row r="99" spans="9:17" ht="12.75" customHeight="1" x14ac:dyDescent="0.2">
      <c r="I99" s="87"/>
      <c r="K99" s="87"/>
      <c r="M99" s="353"/>
      <c r="O99" s="87"/>
      <c r="Q99" s="353"/>
    </row>
    <row r="100" spans="9:17" ht="12.75" customHeight="1" x14ac:dyDescent="0.2">
      <c r="I100" s="87"/>
      <c r="K100" s="87"/>
      <c r="M100" s="353"/>
      <c r="O100" s="87"/>
      <c r="Q100" s="353"/>
    </row>
    <row r="101" spans="9:17" ht="12.75" customHeight="1" x14ac:dyDescent="0.2">
      <c r="I101" s="87"/>
      <c r="K101" s="87"/>
      <c r="M101" s="353"/>
      <c r="O101" s="87"/>
      <c r="Q101" s="353"/>
    </row>
    <row r="102" spans="9:17" ht="12.75" customHeight="1" x14ac:dyDescent="0.2">
      <c r="I102" s="87"/>
      <c r="K102" s="87"/>
      <c r="M102" s="353"/>
      <c r="O102" s="87"/>
      <c r="Q102" s="353"/>
    </row>
    <row r="103" spans="9:17" ht="12.75" customHeight="1" x14ac:dyDescent="0.2">
      <c r="I103" s="87"/>
      <c r="K103" s="87"/>
      <c r="M103" s="353"/>
      <c r="O103" s="87"/>
      <c r="Q103" s="353"/>
    </row>
    <row r="104" spans="9:17" ht="12.75" customHeight="1" x14ac:dyDescent="0.2">
      <c r="I104" s="87"/>
      <c r="K104" s="87"/>
      <c r="M104" s="353"/>
      <c r="O104" s="87"/>
      <c r="Q104" s="353"/>
    </row>
    <row r="105" spans="9:17" ht="12.75" customHeight="1" x14ac:dyDescent="0.2">
      <c r="I105" s="87"/>
      <c r="K105" s="87"/>
      <c r="M105" s="353"/>
      <c r="O105" s="87"/>
      <c r="Q105" s="353"/>
    </row>
    <row r="106" spans="9:17" ht="12.75" customHeight="1" x14ac:dyDescent="0.2">
      <c r="I106" s="87"/>
      <c r="K106" s="87"/>
      <c r="M106" s="353"/>
      <c r="O106" s="87"/>
      <c r="Q106" s="353"/>
    </row>
    <row r="107" spans="9:17" ht="12.75" customHeight="1" x14ac:dyDescent="0.2">
      <c r="I107" s="87"/>
      <c r="K107" s="87"/>
      <c r="M107" s="353"/>
      <c r="O107" s="87"/>
      <c r="Q107" s="353"/>
    </row>
    <row r="108" spans="9:17" ht="12.75" customHeight="1" x14ac:dyDescent="0.2">
      <c r="I108" s="87"/>
      <c r="K108" s="87"/>
      <c r="M108" s="353"/>
      <c r="O108" s="87"/>
      <c r="Q108" s="353"/>
    </row>
    <row r="109" spans="9:17" ht="12.75" customHeight="1" x14ac:dyDescent="0.2">
      <c r="I109" s="87"/>
      <c r="K109" s="87"/>
      <c r="M109" s="353"/>
      <c r="O109" s="87"/>
      <c r="Q109" s="353"/>
    </row>
    <row r="110" spans="9:17" ht="12.75" customHeight="1" x14ac:dyDescent="0.2">
      <c r="I110" s="87"/>
      <c r="K110" s="87"/>
      <c r="M110" s="353"/>
      <c r="O110" s="87"/>
      <c r="Q110" s="353"/>
    </row>
    <row r="111" spans="9:17" ht="12.75" customHeight="1" x14ac:dyDescent="0.2">
      <c r="I111" s="87"/>
      <c r="K111" s="87"/>
      <c r="M111" s="353"/>
      <c r="O111" s="87"/>
      <c r="Q111" s="353"/>
    </row>
    <row r="112" spans="9:17" ht="12.75" customHeight="1" x14ac:dyDescent="0.2">
      <c r="I112" s="87"/>
      <c r="K112" s="87"/>
      <c r="M112" s="353"/>
      <c r="O112" s="87"/>
      <c r="Q112" s="353"/>
    </row>
    <row r="113" spans="9:17" ht="12.75" customHeight="1" x14ac:dyDescent="0.2">
      <c r="I113" s="87"/>
      <c r="K113" s="87"/>
      <c r="M113" s="353"/>
      <c r="O113" s="87"/>
      <c r="Q113" s="353"/>
    </row>
    <row r="114" spans="9:17" ht="12.75" customHeight="1" x14ac:dyDescent="0.2">
      <c r="I114" s="87"/>
      <c r="K114" s="87"/>
      <c r="M114" s="353"/>
      <c r="O114" s="87"/>
      <c r="Q114" s="353"/>
    </row>
    <row r="115" spans="9:17" ht="12.75" customHeight="1" x14ac:dyDescent="0.2">
      <c r="I115" s="87"/>
      <c r="K115" s="87"/>
      <c r="M115" s="353"/>
      <c r="O115" s="87"/>
      <c r="Q115" s="353"/>
    </row>
    <row r="116" spans="9:17" ht="12.75" customHeight="1" x14ac:dyDescent="0.2">
      <c r="I116" s="87"/>
      <c r="K116" s="87"/>
      <c r="M116" s="353"/>
      <c r="O116" s="87"/>
      <c r="Q116" s="353"/>
    </row>
    <row r="117" spans="9:17" ht="12.75" customHeight="1" x14ac:dyDescent="0.2">
      <c r="I117" s="87"/>
      <c r="K117" s="87"/>
      <c r="M117" s="353"/>
      <c r="O117" s="87"/>
      <c r="Q117" s="353"/>
    </row>
    <row r="118" spans="9:17" ht="12.75" customHeight="1" x14ac:dyDescent="0.2">
      <c r="I118" s="87"/>
      <c r="K118" s="87"/>
      <c r="M118" s="353"/>
      <c r="O118" s="87"/>
      <c r="Q118" s="353"/>
    </row>
    <row r="119" spans="9:17" ht="12.75" customHeight="1" x14ac:dyDescent="0.2">
      <c r="I119" s="87"/>
      <c r="K119" s="87"/>
      <c r="M119" s="353"/>
      <c r="O119" s="87"/>
      <c r="Q119" s="353"/>
    </row>
    <row r="120" spans="9:17" ht="12.75" customHeight="1" x14ac:dyDescent="0.2">
      <c r="I120" s="87"/>
      <c r="K120" s="87"/>
      <c r="M120" s="353"/>
      <c r="O120" s="87"/>
      <c r="Q120" s="353"/>
    </row>
    <row r="121" spans="9:17" ht="12.75" customHeight="1" x14ac:dyDescent="0.2">
      <c r="I121" s="87"/>
      <c r="K121" s="87"/>
      <c r="M121" s="353"/>
      <c r="O121" s="87"/>
      <c r="Q121" s="353"/>
    </row>
    <row r="122" spans="9:17" ht="12.75" customHeight="1" x14ac:dyDescent="0.2">
      <c r="I122" s="87"/>
      <c r="K122" s="87"/>
      <c r="M122" s="353"/>
      <c r="O122" s="87"/>
      <c r="Q122" s="353"/>
    </row>
    <row r="123" spans="9:17" ht="12.75" customHeight="1" x14ac:dyDescent="0.2">
      <c r="I123" s="87"/>
      <c r="K123" s="87"/>
      <c r="M123" s="353"/>
      <c r="O123" s="87"/>
      <c r="Q123" s="353"/>
    </row>
    <row r="124" spans="9:17" ht="12.75" customHeight="1" x14ac:dyDescent="0.2">
      <c r="I124" s="87"/>
      <c r="K124" s="87"/>
      <c r="M124" s="353"/>
      <c r="O124" s="87"/>
      <c r="Q124" s="353"/>
    </row>
    <row r="125" spans="9:17" ht="12.75" customHeight="1" x14ac:dyDescent="0.2">
      <c r="I125" s="87"/>
      <c r="K125" s="87"/>
      <c r="M125" s="353"/>
      <c r="O125" s="87"/>
      <c r="Q125" s="353"/>
    </row>
    <row r="126" spans="9:17" ht="12.75" customHeight="1" x14ac:dyDescent="0.2">
      <c r="I126" s="87"/>
      <c r="K126" s="87"/>
      <c r="M126" s="353"/>
      <c r="O126" s="87"/>
      <c r="Q126" s="353"/>
    </row>
    <row r="127" spans="9:17" ht="12.75" customHeight="1" x14ac:dyDescent="0.2">
      <c r="I127" s="87"/>
      <c r="K127" s="87"/>
      <c r="M127" s="353"/>
      <c r="O127" s="87"/>
      <c r="Q127" s="353"/>
    </row>
    <row r="128" spans="9:17" ht="12.75" customHeight="1" x14ac:dyDescent="0.2">
      <c r="I128" s="87"/>
      <c r="K128" s="87"/>
      <c r="M128" s="353"/>
      <c r="O128" s="87"/>
      <c r="Q128" s="353"/>
    </row>
    <row r="129" spans="9:17" ht="12.75" customHeight="1" x14ac:dyDescent="0.2">
      <c r="I129" s="87"/>
      <c r="K129" s="87"/>
      <c r="M129" s="353"/>
      <c r="O129" s="87"/>
      <c r="Q129" s="353"/>
    </row>
    <row r="130" spans="9:17" ht="12.75" customHeight="1" x14ac:dyDescent="0.2">
      <c r="I130" s="87"/>
      <c r="K130" s="87"/>
      <c r="M130" s="353"/>
      <c r="O130" s="87"/>
      <c r="Q130" s="353"/>
    </row>
    <row r="131" spans="9:17" ht="12.75" customHeight="1" x14ac:dyDescent="0.2">
      <c r="I131" s="87"/>
      <c r="K131" s="87"/>
      <c r="M131" s="353"/>
      <c r="O131" s="87"/>
      <c r="Q131" s="353"/>
    </row>
    <row r="132" spans="9:17" ht="12.75" customHeight="1" x14ac:dyDescent="0.2">
      <c r="I132" s="87"/>
      <c r="K132" s="87"/>
      <c r="M132" s="353"/>
      <c r="O132" s="87"/>
      <c r="Q132" s="353"/>
    </row>
    <row r="133" spans="9:17" ht="12.75" customHeight="1" x14ac:dyDescent="0.2">
      <c r="I133" s="87"/>
      <c r="K133" s="87"/>
      <c r="M133" s="353"/>
      <c r="O133" s="87"/>
      <c r="Q133" s="353"/>
    </row>
    <row r="134" spans="9:17" ht="12.75" customHeight="1" x14ac:dyDescent="0.2">
      <c r="I134" s="87"/>
      <c r="K134" s="87"/>
      <c r="M134" s="353"/>
      <c r="O134" s="87"/>
      <c r="Q134" s="353"/>
    </row>
    <row r="135" spans="9:17" ht="12.75" customHeight="1" x14ac:dyDescent="0.2">
      <c r="I135" s="87"/>
      <c r="K135" s="87"/>
      <c r="M135" s="353"/>
      <c r="O135" s="87"/>
      <c r="Q135" s="353"/>
    </row>
    <row r="136" spans="9:17" ht="12.75" customHeight="1" x14ac:dyDescent="0.2">
      <c r="I136" s="87"/>
      <c r="K136" s="87"/>
      <c r="M136" s="353"/>
      <c r="O136" s="87"/>
      <c r="Q136" s="353"/>
    </row>
    <row r="137" spans="9:17" ht="12.75" customHeight="1" x14ac:dyDescent="0.2">
      <c r="I137" s="87"/>
      <c r="K137" s="87"/>
      <c r="M137" s="353"/>
      <c r="O137" s="87"/>
      <c r="Q137" s="353"/>
    </row>
    <row r="138" spans="9:17" ht="12.75" customHeight="1" x14ac:dyDescent="0.2">
      <c r="I138" s="87"/>
      <c r="K138" s="87"/>
      <c r="M138" s="353"/>
      <c r="O138" s="87"/>
      <c r="Q138" s="353"/>
    </row>
    <row r="139" spans="9:17" ht="12.75" customHeight="1" x14ac:dyDescent="0.2">
      <c r="I139" s="87"/>
      <c r="K139" s="87"/>
      <c r="M139" s="353"/>
      <c r="O139" s="87"/>
      <c r="Q139" s="353"/>
    </row>
    <row r="140" spans="9:17" ht="12.75" customHeight="1" x14ac:dyDescent="0.2">
      <c r="I140" s="87"/>
      <c r="K140" s="87"/>
      <c r="M140" s="353"/>
      <c r="O140" s="87"/>
      <c r="Q140" s="353"/>
    </row>
    <row r="141" spans="9:17" ht="12.75" customHeight="1" x14ac:dyDescent="0.2">
      <c r="I141" s="87"/>
      <c r="K141" s="87"/>
      <c r="M141" s="353"/>
      <c r="O141" s="87"/>
      <c r="Q141" s="353"/>
    </row>
    <row r="142" spans="9:17" ht="12.75" customHeight="1" x14ac:dyDescent="0.2">
      <c r="I142" s="87"/>
      <c r="K142" s="87"/>
      <c r="M142" s="353"/>
      <c r="O142" s="87"/>
      <c r="Q142" s="353"/>
    </row>
    <row r="143" spans="9:17" ht="12.75" customHeight="1" x14ac:dyDescent="0.2">
      <c r="I143" s="87"/>
      <c r="K143" s="87"/>
      <c r="M143" s="353"/>
      <c r="O143" s="87"/>
      <c r="Q143" s="353"/>
    </row>
    <row r="144" spans="9:17" ht="12.75" customHeight="1" x14ac:dyDescent="0.2">
      <c r="I144" s="87"/>
      <c r="K144" s="87"/>
      <c r="M144" s="353"/>
      <c r="O144" s="87"/>
      <c r="Q144" s="353"/>
    </row>
    <row r="145" spans="9:17" ht="12.75" customHeight="1" x14ac:dyDescent="0.2">
      <c r="I145" s="87"/>
      <c r="K145" s="87"/>
      <c r="M145" s="353"/>
      <c r="O145" s="87"/>
      <c r="Q145" s="353"/>
    </row>
    <row r="146" spans="9:17" ht="12.75" customHeight="1" x14ac:dyDescent="0.2">
      <c r="I146" s="87"/>
      <c r="K146" s="87"/>
      <c r="M146" s="353"/>
      <c r="O146" s="87"/>
      <c r="Q146" s="353"/>
    </row>
    <row r="147" spans="9:17" ht="12.75" customHeight="1" x14ac:dyDescent="0.2">
      <c r="I147" s="87"/>
      <c r="K147" s="87"/>
      <c r="M147" s="353"/>
      <c r="O147" s="87"/>
      <c r="Q147" s="353"/>
    </row>
    <row r="148" spans="9:17" ht="12.75" customHeight="1" x14ac:dyDescent="0.2">
      <c r="I148" s="87"/>
      <c r="K148" s="87"/>
      <c r="M148" s="353"/>
      <c r="O148" s="87"/>
      <c r="Q148" s="353"/>
    </row>
    <row r="149" spans="9:17" ht="12.75" customHeight="1" x14ac:dyDescent="0.2">
      <c r="I149" s="87"/>
      <c r="K149" s="87"/>
      <c r="M149" s="353"/>
      <c r="O149" s="87"/>
      <c r="Q149" s="353"/>
    </row>
    <row r="150" spans="9:17" ht="12.75" customHeight="1" x14ac:dyDescent="0.2">
      <c r="I150" s="87"/>
      <c r="K150" s="87"/>
      <c r="M150" s="353"/>
      <c r="O150" s="87"/>
      <c r="Q150" s="353"/>
    </row>
    <row r="151" spans="9:17" ht="12.75" customHeight="1" x14ac:dyDescent="0.2">
      <c r="I151" s="87"/>
      <c r="K151" s="87"/>
      <c r="M151" s="353"/>
      <c r="O151" s="87"/>
      <c r="Q151" s="353"/>
    </row>
    <row r="152" spans="9:17" ht="12.75" customHeight="1" x14ac:dyDescent="0.2">
      <c r="I152" s="87"/>
      <c r="K152" s="87"/>
      <c r="M152" s="353"/>
      <c r="O152" s="87"/>
      <c r="Q152" s="353"/>
    </row>
    <row r="153" spans="9:17" ht="12.75" customHeight="1" x14ac:dyDescent="0.2">
      <c r="I153" s="87"/>
      <c r="K153" s="87"/>
      <c r="M153" s="353"/>
      <c r="O153" s="87"/>
      <c r="Q153" s="353"/>
    </row>
    <row r="154" spans="9:17" ht="12.75" customHeight="1" x14ac:dyDescent="0.2">
      <c r="I154" s="87"/>
      <c r="K154" s="87"/>
      <c r="M154" s="353"/>
      <c r="O154" s="87"/>
      <c r="Q154" s="353"/>
    </row>
    <row r="155" spans="9:17" ht="12.75" customHeight="1" x14ac:dyDescent="0.2">
      <c r="I155" s="87"/>
      <c r="K155" s="87"/>
      <c r="M155" s="353"/>
      <c r="O155" s="87"/>
      <c r="Q155" s="353"/>
    </row>
    <row r="156" spans="9:17" ht="12.75" customHeight="1" x14ac:dyDescent="0.2">
      <c r="I156" s="87"/>
      <c r="K156" s="87"/>
      <c r="M156" s="353"/>
      <c r="O156" s="87"/>
      <c r="Q156" s="353"/>
    </row>
    <row r="157" spans="9:17" ht="12.75" customHeight="1" x14ac:dyDescent="0.2">
      <c r="I157" s="87"/>
      <c r="K157" s="87"/>
      <c r="M157" s="353"/>
      <c r="O157" s="87"/>
      <c r="Q157" s="353"/>
    </row>
    <row r="158" spans="9:17" ht="12.75" customHeight="1" x14ac:dyDescent="0.2">
      <c r="I158" s="87"/>
      <c r="K158" s="87"/>
      <c r="M158" s="353"/>
      <c r="O158" s="87"/>
      <c r="Q158" s="353"/>
    </row>
    <row r="159" spans="9:17" ht="12.75" customHeight="1" x14ac:dyDescent="0.2">
      <c r="I159" s="87"/>
      <c r="K159" s="87"/>
      <c r="M159" s="353"/>
      <c r="O159" s="87"/>
      <c r="Q159" s="353"/>
    </row>
    <row r="160" spans="9:17" ht="12.75" customHeight="1" x14ac:dyDescent="0.2">
      <c r="I160" s="87"/>
      <c r="K160" s="87"/>
      <c r="M160" s="353"/>
      <c r="O160" s="87"/>
      <c r="Q160" s="353"/>
    </row>
    <row r="161" spans="9:17" ht="12.75" customHeight="1" x14ac:dyDescent="0.2">
      <c r="I161" s="87"/>
      <c r="K161" s="87"/>
      <c r="M161" s="353"/>
      <c r="O161" s="87"/>
      <c r="Q161" s="353"/>
    </row>
    <row r="162" spans="9:17" ht="12.75" customHeight="1" x14ac:dyDescent="0.2">
      <c r="I162" s="87"/>
      <c r="K162" s="87"/>
      <c r="M162" s="353"/>
      <c r="O162" s="87"/>
      <c r="Q162" s="353"/>
    </row>
    <row r="163" spans="9:17" ht="12.75" customHeight="1" x14ac:dyDescent="0.2">
      <c r="I163" s="87"/>
      <c r="K163" s="87"/>
      <c r="M163" s="353"/>
      <c r="O163" s="87"/>
      <c r="Q163" s="353"/>
    </row>
    <row r="164" spans="9:17" ht="12.75" customHeight="1" x14ac:dyDescent="0.2">
      <c r="I164" s="87"/>
      <c r="K164" s="87"/>
      <c r="M164" s="353"/>
      <c r="O164" s="87"/>
      <c r="Q164" s="353"/>
    </row>
    <row r="165" spans="9:17" ht="12.75" customHeight="1" x14ac:dyDescent="0.2">
      <c r="I165" s="87"/>
      <c r="K165" s="87"/>
      <c r="M165" s="353"/>
      <c r="O165" s="87"/>
      <c r="Q165" s="353"/>
    </row>
    <row r="166" spans="9:17" ht="12.75" customHeight="1" x14ac:dyDescent="0.2">
      <c r="I166" s="87"/>
      <c r="K166" s="87"/>
      <c r="M166" s="353"/>
      <c r="O166" s="87"/>
      <c r="Q166" s="353"/>
    </row>
    <row r="167" spans="9:17" ht="12.75" customHeight="1" x14ac:dyDescent="0.2">
      <c r="I167" s="87"/>
      <c r="K167" s="87"/>
      <c r="M167" s="353"/>
      <c r="O167" s="87"/>
      <c r="Q167" s="353"/>
    </row>
    <row r="168" spans="9:17" ht="12.75" customHeight="1" x14ac:dyDescent="0.2">
      <c r="I168" s="87"/>
      <c r="K168" s="87"/>
      <c r="M168" s="353"/>
      <c r="O168" s="87"/>
      <c r="Q168" s="353"/>
    </row>
    <row r="169" spans="9:17" ht="12.75" customHeight="1" x14ac:dyDescent="0.2">
      <c r="I169" s="87"/>
      <c r="K169" s="87"/>
      <c r="M169" s="353"/>
      <c r="O169" s="87"/>
      <c r="Q169" s="353"/>
    </row>
    <row r="170" spans="9:17" ht="12.75" customHeight="1" x14ac:dyDescent="0.2">
      <c r="I170" s="87"/>
      <c r="K170" s="87"/>
      <c r="M170" s="353"/>
      <c r="O170" s="87"/>
      <c r="Q170" s="353"/>
    </row>
    <row r="171" spans="9:17" ht="12.75" customHeight="1" x14ac:dyDescent="0.2">
      <c r="I171" s="87"/>
      <c r="K171" s="87"/>
      <c r="M171" s="353"/>
      <c r="O171" s="87"/>
      <c r="Q171" s="353"/>
    </row>
    <row r="172" spans="9:17" ht="12.75" customHeight="1" x14ac:dyDescent="0.2">
      <c r="I172" s="87"/>
      <c r="K172" s="87"/>
      <c r="M172" s="353"/>
      <c r="O172" s="87"/>
      <c r="Q172" s="353"/>
    </row>
    <row r="173" spans="9:17" ht="12.75" customHeight="1" x14ac:dyDescent="0.2">
      <c r="I173" s="87"/>
      <c r="K173" s="87"/>
      <c r="M173" s="353"/>
      <c r="O173" s="87"/>
      <c r="Q173" s="353"/>
    </row>
    <row r="174" spans="9:17" ht="12.75" customHeight="1" x14ac:dyDescent="0.2">
      <c r="I174" s="87"/>
      <c r="K174" s="87"/>
      <c r="M174" s="353"/>
      <c r="O174" s="87"/>
      <c r="Q174" s="353"/>
    </row>
    <row r="175" spans="9:17" ht="12.75" customHeight="1" x14ac:dyDescent="0.2">
      <c r="I175" s="87"/>
      <c r="K175" s="87"/>
      <c r="M175" s="353"/>
      <c r="O175" s="87"/>
      <c r="Q175" s="353"/>
    </row>
    <row r="176" spans="9:17" ht="12.75" customHeight="1" x14ac:dyDescent="0.2">
      <c r="I176" s="87"/>
      <c r="K176" s="87"/>
      <c r="M176" s="353"/>
      <c r="O176" s="87"/>
      <c r="Q176" s="353"/>
    </row>
    <row r="177" spans="9:17" ht="12.75" customHeight="1" x14ac:dyDescent="0.2">
      <c r="I177" s="87"/>
      <c r="K177" s="87"/>
      <c r="M177" s="353"/>
      <c r="O177" s="87"/>
      <c r="Q177" s="353"/>
    </row>
    <row r="178" spans="9:17" ht="12.75" customHeight="1" x14ac:dyDescent="0.2">
      <c r="I178" s="87"/>
      <c r="K178" s="87"/>
      <c r="M178" s="353"/>
      <c r="O178" s="87"/>
      <c r="Q178" s="353"/>
    </row>
    <row r="179" spans="9:17" ht="12.75" customHeight="1" x14ac:dyDescent="0.2">
      <c r="I179" s="87"/>
      <c r="K179" s="87"/>
      <c r="M179" s="353"/>
      <c r="O179" s="87"/>
      <c r="Q179" s="353"/>
    </row>
    <row r="180" spans="9:17" ht="12.75" customHeight="1" x14ac:dyDescent="0.2">
      <c r="I180" s="87"/>
      <c r="K180" s="87"/>
      <c r="M180" s="353"/>
      <c r="O180" s="87"/>
      <c r="Q180" s="353"/>
    </row>
    <row r="181" spans="9:17" ht="12.75" customHeight="1" x14ac:dyDescent="0.2">
      <c r="I181" s="87"/>
      <c r="K181" s="87"/>
      <c r="M181" s="353"/>
      <c r="O181" s="87"/>
      <c r="Q181" s="353"/>
    </row>
    <row r="182" spans="9:17" ht="12.75" customHeight="1" x14ac:dyDescent="0.2">
      <c r="I182" s="87"/>
      <c r="K182" s="87"/>
      <c r="M182" s="353"/>
      <c r="O182" s="87"/>
      <c r="Q182" s="353"/>
    </row>
    <row r="183" spans="9:17" ht="12.75" customHeight="1" x14ac:dyDescent="0.2">
      <c r="I183" s="87"/>
      <c r="K183" s="87"/>
      <c r="M183" s="353"/>
      <c r="O183" s="87"/>
      <c r="Q183" s="353"/>
    </row>
    <row r="184" spans="9:17" ht="12.75" customHeight="1" x14ac:dyDescent="0.2">
      <c r="I184" s="87"/>
      <c r="K184" s="87"/>
      <c r="M184" s="353"/>
      <c r="O184" s="87"/>
      <c r="Q184" s="353"/>
    </row>
    <row r="185" spans="9:17" ht="12.75" customHeight="1" x14ac:dyDescent="0.2">
      <c r="I185" s="87"/>
      <c r="K185" s="87"/>
      <c r="M185" s="353"/>
      <c r="O185" s="87"/>
      <c r="Q185" s="353"/>
    </row>
    <row r="186" spans="9:17" ht="12.75" customHeight="1" x14ac:dyDescent="0.2">
      <c r="I186" s="87"/>
      <c r="K186" s="87"/>
      <c r="M186" s="353"/>
      <c r="O186" s="87"/>
      <c r="Q186" s="353"/>
    </row>
    <row r="187" spans="9:17" ht="12.75" customHeight="1" x14ac:dyDescent="0.2">
      <c r="I187" s="87"/>
      <c r="K187" s="87"/>
      <c r="M187" s="353"/>
      <c r="O187" s="87"/>
      <c r="Q187" s="353"/>
    </row>
    <row r="188" spans="9:17" ht="12.75" customHeight="1" x14ac:dyDescent="0.2">
      <c r="I188" s="87"/>
      <c r="K188" s="87"/>
      <c r="M188" s="353"/>
      <c r="O188" s="87"/>
      <c r="Q188" s="353"/>
    </row>
    <row r="189" spans="9:17" ht="12.75" customHeight="1" x14ac:dyDescent="0.2">
      <c r="I189" s="87"/>
      <c r="K189" s="87"/>
      <c r="M189" s="353"/>
      <c r="O189" s="87"/>
      <c r="Q189" s="353"/>
    </row>
    <row r="190" spans="9:17" ht="12.75" customHeight="1" x14ac:dyDescent="0.2">
      <c r="I190" s="87"/>
      <c r="K190" s="87"/>
      <c r="M190" s="353"/>
      <c r="O190" s="87"/>
      <c r="Q190" s="353"/>
    </row>
    <row r="191" spans="9:17" ht="12.75" customHeight="1" x14ac:dyDescent="0.2">
      <c r="I191" s="87"/>
      <c r="K191" s="87"/>
      <c r="M191" s="353"/>
      <c r="O191" s="87"/>
      <c r="Q191" s="353"/>
    </row>
    <row r="192" spans="9:17" ht="12.75" customHeight="1" x14ac:dyDescent="0.2">
      <c r="I192" s="87"/>
      <c r="K192" s="87"/>
      <c r="M192" s="353"/>
      <c r="O192" s="87"/>
      <c r="Q192" s="353"/>
    </row>
    <row r="193" spans="9:17" ht="12.75" customHeight="1" x14ac:dyDescent="0.2">
      <c r="I193" s="87"/>
      <c r="K193" s="87"/>
      <c r="M193" s="353"/>
      <c r="O193" s="87"/>
      <c r="Q193" s="353"/>
    </row>
    <row r="194" spans="9:17" ht="12.75" customHeight="1" x14ac:dyDescent="0.2">
      <c r="I194" s="87"/>
      <c r="K194" s="87"/>
      <c r="M194" s="353"/>
      <c r="O194" s="87"/>
      <c r="Q194" s="353"/>
    </row>
    <row r="195" spans="9:17" ht="12.75" customHeight="1" x14ac:dyDescent="0.2">
      <c r="I195" s="87"/>
      <c r="K195" s="87"/>
      <c r="M195" s="353"/>
      <c r="O195" s="87"/>
      <c r="Q195" s="353"/>
    </row>
    <row r="196" spans="9:17" ht="12.75" customHeight="1" x14ac:dyDescent="0.2">
      <c r="I196" s="87"/>
      <c r="K196" s="87"/>
      <c r="M196" s="353"/>
      <c r="O196" s="87"/>
      <c r="Q196" s="353"/>
    </row>
    <row r="197" spans="9:17" ht="12.75" customHeight="1" x14ac:dyDescent="0.2">
      <c r="I197" s="87"/>
      <c r="K197" s="87"/>
      <c r="M197" s="353"/>
      <c r="O197" s="87"/>
      <c r="Q197" s="353"/>
    </row>
    <row r="198" spans="9:17" ht="12.75" customHeight="1" x14ac:dyDescent="0.2">
      <c r="I198" s="87"/>
      <c r="K198" s="87"/>
      <c r="M198" s="353"/>
      <c r="O198" s="87"/>
      <c r="Q198" s="353"/>
    </row>
    <row r="199" spans="9:17" ht="12.75" customHeight="1" x14ac:dyDescent="0.2">
      <c r="I199" s="87"/>
      <c r="K199" s="87"/>
      <c r="M199" s="353"/>
      <c r="O199" s="87"/>
      <c r="Q199" s="353"/>
    </row>
    <row r="200" spans="9:17" ht="12.75" customHeight="1" x14ac:dyDescent="0.2">
      <c r="I200" s="87"/>
      <c r="K200" s="87"/>
      <c r="M200" s="353"/>
      <c r="O200" s="87"/>
      <c r="Q200" s="353"/>
    </row>
    <row r="201" spans="9:17" ht="12.75" customHeight="1" x14ac:dyDescent="0.2">
      <c r="I201" s="87"/>
      <c r="K201" s="87"/>
      <c r="M201" s="353"/>
      <c r="O201" s="87"/>
      <c r="Q201" s="353"/>
    </row>
    <row r="202" spans="9:17" ht="12.75" customHeight="1" x14ac:dyDescent="0.2">
      <c r="I202" s="87"/>
      <c r="K202" s="87"/>
      <c r="M202" s="353"/>
      <c r="O202" s="87"/>
      <c r="Q202" s="353"/>
    </row>
    <row r="203" spans="9:17" ht="12.75" customHeight="1" x14ac:dyDescent="0.2">
      <c r="I203" s="87"/>
      <c r="K203" s="87"/>
      <c r="M203" s="353"/>
      <c r="O203" s="87"/>
      <c r="Q203" s="353"/>
    </row>
    <row r="204" spans="9:17" ht="12.75" customHeight="1" x14ac:dyDescent="0.2">
      <c r="I204" s="87"/>
      <c r="K204" s="87"/>
      <c r="M204" s="353"/>
      <c r="O204" s="87"/>
      <c r="Q204" s="353"/>
    </row>
    <row r="205" spans="9:17" ht="12.75" customHeight="1" x14ac:dyDescent="0.2">
      <c r="I205" s="87"/>
      <c r="K205" s="87"/>
      <c r="M205" s="353"/>
      <c r="O205" s="87"/>
      <c r="Q205" s="353"/>
    </row>
    <row r="206" spans="9:17" ht="12.75" customHeight="1" x14ac:dyDescent="0.2">
      <c r="I206" s="87"/>
      <c r="K206" s="87"/>
      <c r="M206" s="353"/>
      <c r="O206" s="87"/>
      <c r="Q206" s="353"/>
    </row>
    <row r="207" spans="9:17" ht="12.75" customHeight="1" x14ac:dyDescent="0.2">
      <c r="I207" s="87"/>
      <c r="K207" s="87"/>
      <c r="M207" s="353"/>
      <c r="O207" s="87"/>
      <c r="Q207" s="353"/>
    </row>
    <row r="208" spans="9:17" ht="12.75" customHeight="1" x14ac:dyDescent="0.2">
      <c r="I208" s="87"/>
      <c r="K208" s="87"/>
      <c r="M208" s="353"/>
      <c r="O208" s="87"/>
      <c r="Q208" s="353"/>
    </row>
    <row r="209" spans="9:17" ht="12.75" customHeight="1" x14ac:dyDescent="0.2">
      <c r="I209" s="87"/>
      <c r="K209" s="87"/>
      <c r="M209" s="353"/>
      <c r="O209" s="87"/>
      <c r="Q209" s="353"/>
    </row>
    <row r="210" spans="9:17" ht="12.75" customHeight="1" x14ac:dyDescent="0.2">
      <c r="I210" s="87"/>
      <c r="K210" s="87"/>
      <c r="M210" s="353"/>
      <c r="O210" s="87"/>
      <c r="Q210" s="353"/>
    </row>
    <row r="211" spans="9:17" ht="12.75" customHeight="1" x14ac:dyDescent="0.2">
      <c r="I211" s="87"/>
      <c r="K211" s="87"/>
      <c r="M211" s="353"/>
      <c r="O211" s="87"/>
      <c r="Q211" s="353"/>
    </row>
    <row r="212" spans="9:17" ht="12.75" customHeight="1" x14ac:dyDescent="0.2">
      <c r="I212" s="87"/>
      <c r="K212" s="87"/>
      <c r="M212" s="353"/>
      <c r="O212" s="87"/>
      <c r="Q212" s="353"/>
    </row>
    <row r="213" spans="9:17" ht="12.75" customHeight="1" x14ac:dyDescent="0.2">
      <c r="I213" s="87"/>
      <c r="K213" s="87"/>
      <c r="M213" s="353"/>
      <c r="O213" s="87"/>
      <c r="Q213" s="353"/>
    </row>
    <row r="214" spans="9:17" ht="12.75" customHeight="1" x14ac:dyDescent="0.2">
      <c r="I214" s="87"/>
      <c r="K214" s="87"/>
      <c r="M214" s="353"/>
      <c r="O214" s="87"/>
      <c r="Q214" s="353"/>
    </row>
    <row r="215" spans="9:17" ht="12.75" customHeight="1" x14ac:dyDescent="0.2">
      <c r="I215" s="87"/>
      <c r="K215" s="87"/>
      <c r="M215" s="353"/>
      <c r="O215" s="87"/>
      <c r="Q215" s="353"/>
    </row>
    <row r="216" spans="9:17" ht="12.75" customHeight="1" x14ac:dyDescent="0.2">
      <c r="I216" s="87"/>
      <c r="K216" s="87"/>
      <c r="M216" s="353"/>
      <c r="O216" s="87"/>
      <c r="Q216" s="353"/>
    </row>
    <row r="217" spans="9:17" ht="12.75" customHeight="1" x14ac:dyDescent="0.2">
      <c r="I217" s="87"/>
      <c r="K217" s="87"/>
      <c r="M217" s="353"/>
      <c r="O217" s="87"/>
      <c r="Q217" s="353"/>
    </row>
    <row r="218" spans="9:17" ht="12.75" customHeight="1" x14ac:dyDescent="0.2">
      <c r="I218" s="87"/>
      <c r="K218" s="87"/>
      <c r="M218" s="353"/>
      <c r="O218" s="87"/>
      <c r="Q218" s="353"/>
    </row>
    <row r="219" spans="9:17" ht="12.75" customHeight="1" x14ac:dyDescent="0.2">
      <c r="I219" s="87"/>
      <c r="K219" s="87"/>
      <c r="M219" s="353"/>
      <c r="O219" s="87"/>
      <c r="Q219" s="353"/>
    </row>
    <row r="220" spans="9:17" ht="12.75" customHeight="1" x14ac:dyDescent="0.2">
      <c r="I220" s="87"/>
      <c r="K220" s="87"/>
      <c r="M220" s="353"/>
      <c r="O220" s="87"/>
      <c r="Q220" s="353"/>
    </row>
    <row r="221" spans="9:17" ht="12.75" customHeight="1" x14ac:dyDescent="0.2">
      <c r="I221" s="87"/>
      <c r="K221" s="87"/>
      <c r="M221" s="353"/>
      <c r="O221" s="87"/>
      <c r="Q221" s="353"/>
    </row>
    <row r="222" spans="9:17" ht="12.75" customHeight="1" x14ac:dyDescent="0.2">
      <c r="I222" s="87"/>
      <c r="K222" s="87"/>
      <c r="M222" s="353"/>
      <c r="O222" s="87"/>
      <c r="Q222" s="353"/>
    </row>
    <row r="223" spans="9:17" ht="12.75" customHeight="1" x14ac:dyDescent="0.2">
      <c r="I223" s="87"/>
      <c r="K223" s="87"/>
      <c r="M223" s="353"/>
      <c r="O223" s="87"/>
      <c r="Q223" s="353"/>
    </row>
    <row r="224" spans="9:17" ht="12.75" customHeight="1" x14ac:dyDescent="0.2">
      <c r="I224" s="87"/>
      <c r="K224" s="87"/>
      <c r="M224" s="353"/>
      <c r="O224" s="87"/>
      <c r="Q224" s="353"/>
    </row>
    <row r="225" spans="9:17" ht="12.75" customHeight="1" x14ac:dyDescent="0.2">
      <c r="I225" s="87"/>
      <c r="K225" s="87"/>
      <c r="M225" s="353"/>
      <c r="O225" s="87"/>
      <c r="Q225" s="353"/>
    </row>
    <row r="226" spans="9:17" ht="12.75" customHeight="1" x14ac:dyDescent="0.2">
      <c r="I226" s="87"/>
      <c r="K226" s="87"/>
      <c r="M226" s="353"/>
      <c r="O226" s="87"/>
      <c r="Q226" s="353"/>
    </row>
    <row r="227" spans="9:17" ht="12.75" customHeight="1" x14ac:dyDescent="0.2">
      <c r="I227" s="87"/>
      <c r="K227" s="87"/>
      <c r="M227" s="353"/>
      <c r="O227" s="87"/>
      <c r="Q227" s="353"/>
    </row>
    <row r="228" spans="9:17" ht="12.75" customHeight="1" x14ac:dyDescent="0.2">
      <c r="I228" s="87"/>
      <c r="K228" s="87"/>
      <c r="M228" s="353"/>
      <c r="O228" s="87"/>
      <c r="Q228" s="353"/>
    </row>
    <row r="229" spans="9:17" ht="12.75" customHeight="1" x14ac:dyDescent="0.2">
      <c r="I229" s="87"/>
      <c r="K229" s="87"/>
      <c r="M229" s="353"/>
      <c r="O229" s="87"/>
      <c r="Q229" s="353"/>
    </row>
    <row r="230" spans="9:17" ht="12.75" customHeight="1" x14ac:dyDescent="0.2">
      <c r="I230" s="87"/>
      <c r="K230" s="87"/>
      <c r="M230" s="353"/>
      <c r="O230" s="87"/>
      <c r="Q230" s="353"/>
    </row>
    <row r="231" spans="9:17" ht="12.75" customHeight="1" x14ac:dyDescent="0.2">
      <c r="I231" s="87"/>
      <c r="K231" s="87"/>
      <c r="M231" s="353"/>
      <c r="O231" s="87"/>
      <c r="Q231" s="353"/>
    </row>
    <row r="232" spans="9:17" ht="12.75" customHeight="1" x14ac:dyDescent="0.2">
      <c r="I232" s="87"/>
      <c r="K232" s="87"/>
      <c r="M232" s="353"/>
      <c r="O232" s="87"/>
      <c r="Q232" s="353"/>
    </row>
    <row r="233" spans="9:17" ht="12.75" customHeight="1" x14ac:dyDescent="0.2">
      <c r="I233" s="87"/>
      <c r="K233" s="87"/>
      <c r="M233" s="353"/>
      <c r="O233" s="87"/>
      <c r="Q233" s="353"/>
    </row>
    <row r="234" spans="9:17" ht="12.75" customHeight="1" x14ac:dyDescent="0.2">
      <c r="I234" s="87"/>
      <c r="K234" s="87"/>
      <c r="M234" s="353"/>
      <c r="O234" s="87"/>
      <c r="Q234" s="353"/>
    </row>
    <row r="235" spans="9:17" ht="12.75" customHeight="1" x14ac:dyDescent="0.2">
      <c r="I235" s="87"/>
      <c r="K235" s="87"/>
      <c r="M235" s="353"/>
      <c r="O235" s="87"/>
      <c r="Q235" s="353"/>
    </row>
    <row r="236" spans="9:17" ht="12.75" customHeight="1" x14ac:dyDescent="0.2">
      <c r="I236" s="87"/>
      <c r="K236" s="87"/>
      <c r="M236" s="353"/>
      <c r="O236" s="87"/>
      <c r="Q236" s="353"/>
    </row>
    <row r="237" spans="9:17" ht="12.75" customHeight="1" x14ac:dyDescent="0.2">
      <c r="I237" s="87"/>
      <c r="K237" s="87"/>
      <c r="M237" s="353"/>
      <c r="O237" s="87"/>
      <c r="Q237" s="353"/>
    </row>
    <row r="238" spans="9:17" ht="12.75" customHeight="1" x14ac:dyDescent="0.2">
      <c r="I238" s="87"/>
      <c r="K238" s="87"/>
      <c r="M238" s="353"/>
      <c r="O238" s="87"/>
      <c r="Q238" s="353"/>
    </row>
    <row r="239" spans="9:17" ht="12.75" customHeight="1" x14ac:dyDescent="0.2">
      <c r="I239" s="87"/>
      <c r="K239" s="87"/>
      <c r="M239" s="353"/>
      <c r="O239" s="87"/>
      <c r="Q239" s="353"/>
    </row>
    <row r="240" spans="9:17" ht="12.75" customHeight="1" x14ac:dyDescent="0.2">
      <c r="I240" s="87"/>
      <c r="K240" s="87"/>
      <c r="M240" s="353"/>
      <c r="O240" s="87"/>
      <c r="Q240" s="353"/>
    </row>
    <row r="241" spans="9:17" ht="12.75" customHeight="1" x14ac:dyDescent="0.2">
      <c r="I241" s="87"/>
      <c r="K241" s="87"/>
      <c r="M241" s="353"/>
      <c r="O241" s="87"/>
      <c r="Q241" s="353"/>
    </row>
    <row r="242" spans="9:17" ht="12.75" customHeight="1" x14ac:dyDescent="0.2">
      <c r="I242" s="87"/>
      <c r="K242" s="87"/>
      <c r="M242" s="353"/>
      <c r="O242" s="87"/>
      <c r="Q242" s="353"/>
    </row>
    <row r="243" spans="9:17" ht="12.75" customHeight="1" x14ac:dyDescent="0.2">
      <c r="I243" s="87"/>
      <c r="K243" s="87"/>
      <c r="M243" s="353"/>
      <c r="O243" s="87"/>
      <c r="Q243" s="353"/>
    </row>
    <row r="244" spans="9:17" ht="12.75" customHeight="1" x14ac:dyDescent="0.2">
      <c r="I244" s="87"/>
      <c r="K244" s="87"/>
      <c r="M244" s="353"/>
      <c r="O244" s="87"/>
      <c r="Q244" s="353"/>
    </row>
    <row r="245" spans="9:17" ht="12.75" customHeight="1" x14ac:dyDescent="0.2">
      <c r="I245" s="87"/>
      <c r="K245" s="87"/>
      <c r="M245" s="353"/>
      <c r="O245" s="87"/>
      <c r="Q245" s="353"/>
    </row>
    <row r="246" spans="9:17" ht="12.75" customHeight="1" x14ac:dyDescent="0.2">
      <c r="I246" s="87"/>
      <c r="K246" s="87"/>
      <c r="M246" s="353"/>
      <c r="O246" s="87"/>
      <c r="Q246" s="353"/>
    </row>
    <row r="247" spans="9:17" ht="12.75" customHeight="1" x14ac:dyDescent="0.2">
      <c r="I247" s="87"/>
      <c r="K247" s="87"/>
      <c r="M247" s="353"/>
      <c r="O247" s="87"/>
      <c r="Q247" s="353"/>
    </row>
    <row r="248" spans="9:17" ht="12.75" customHeight="1" x14ac:dyDescent="0.2">
      <c r="I248" s="87"/>
      <c r="K248" s="87"/>
      <c r="M248" s="353"/>
      <c r="O248" s="87"/>
      <c r="Q248" s="353"/>
    </row>
    <row r="249" spans="9:17" ht="12.75" customHeight="1" x14ac:dyDescent="0.2">
      <c r="I249" s="87"/>
      <c r="K249" s="87"/>
      <c r="M249" s="353"/>
      <c r="O249" s="87"/>
      <c r="Q249" s="353"/>
    </row>
    <row r="250" spans="9:17" ht="12.75" customHeight="1" x14ac:dyDescent="0.2">
      <c r="I250" s="87"/>
      <c r="K250" s="87"/>
      <c r="M250" s="353"/>
      <c r="O250" s="87"/>
      <c r="Q250" s="353"/>
    </row>
    <row r="251" spans="9:17" ht="12.75" customHeight="1" x14ac:dyDescent="0.2">
      <c r="I251" s="87"/>
      <c r="K251" s="87"/>
      <c r="M251" s="353"/>
      <c r="O251" s="87"/>
      <c r="Q251" s="353"/>
    </row>
    <row r="252" spans="9:17" ht="12.75" customHeight="1" x14ac:dyDescent="0.2">
      <c r="I252" s="87"/>
      <c r="K252" s="87"/>
      <c r="M252" s="353"/>
      <c r="O252" s="87"/>
      <c r="Q252" s="353"/>
    </row>
    <row r="253" spans="9:17" ht="12.75" customHeight="1" x14ac:dyDescent="0.2">
      <c r="I253" s="87"/>
      <c r="K253" s="87"/>
      <c r="M253" s="353"/>
      <c r="O253" s="87"/>
      <c r="Q253" s="353"/>
    </row>
    <row r="254" spans="9:17" ht="12.75" customHeight="1" x14ac:dyDescent="0.2">
      <c r="I254" s="87"/>
      <c r="K254" s="87"/>
      <c r="M254" s="353"/>
      <c r="O254" s="87"/>
      <c r="Q254" s="353"/>
    </row>
    <row r="255" spans="9:17" ht="12.75" customHeight="1" x14ac:dyDescent="0.2">
      <c r="I255" s="87"/>
      <c r="K255" s="87"/>
      <c r="M255" s="353"/>
      <c r="O255" s="87"/>
      <c r="Q255" s="353"/>
    </row>
    <row r="256" spans="9:17" ht="12.75" customHeight="1" x14ac:dyDescent="0.2">
      <c r="I256" s="87"/>
      <c r="K256" s="87"/>
      <c r="M256" s="353"/>
      <c r="O256" s="87"/>
      <c r="Q256" s="353"/>
    </row>
    <row r="257" spans="9:17" ht="12.75" customHeight="1" x14ac:dyDescent="0.2">
      <c r="I257" s="87"/>
      <c r="K257" s="87"/>
      <c r="M257" s="353"/>
      <c r="O257" s="87"/>
      <c r="Q257" s="353"/>
    </row>
    <row r="258" spans="9:17" ht="12.75" customHeight="1" x14ac:dyDescent="0.2">
      <c r="I258" s="87"/>
      <c r="K258" s="87"/>
      <c r="M258" s="353"/>
      <c r="O258" s="87"/>
      <c r="Q258" s="353"/>
    </row>
    <row r="259" spans="9:17" ht="12.75" customHeight="1" x14ac:dyDescent="0.2">
      <c r="I259" s="87"/>
      <c r="K259" s="87"/>
      <c r="M259" s="353"/>
      <c r="O259" s="87"/>
      <c r="Q259" s="353"/>
    </row>
    <row r="260" spans="9:17" ht="12.75" customHeight="1" x14ac:dyDescent="0.2">
      <c r="I260" s="87"/>
      <c r="K260" s="87"/>
      <c r="M260" s="353"/>
      <c r="O260" s="87"/>
      <c r="Q260" s="353"/>
    </row>
    <row r="261" spans="9:17" ht="12.75" customHeight="1" x14ac:dyDescent="0.2">
      <c r="I261" s="87"/>
      <c r="K261" s="87"/>
      <c r="M261" s="353"/>
      <c r="O261" s="87"/>
      <c r="Q261" s="353"/>
    </row>
    <row r="262" spans="9:17" ht="12.75" customHeight="1" x14ac:dyDescent="0.2">
      <c r="I262" s="87"/>
      <c r="K262" s="87"/>
      <c r="M262" s="353"/>
      <c r="O262" s="87"/>
      <c r="Q262" s="353"/>
    </row>
    <row r="263" spans="9:17" ht="12.75" customHeight="1" x14ac:dyDescent="0.2">
      <c r="I263" s="87"/>
      <c r="K263" s="87"/>
      <c r="M263" s="353"/>
      <c r="O263" s="87"/>
      <c r="Q263" s="353"/>
    </row>
    <row r="264" spans="9:17" ht="12.75" customHeight="1" x14ac:dyDescent="0.2">
      <c r="I264" s="87"/>
      <c r="K264" s="87"/>
      <c r="M264" s="353"/>
      <c r="O264" s="87"/>
      <c r="Q264" s="353"/>
    </row>
    <row r="265" spans="9:17" ht="12.75" customHeight="1" x14ac:dyDescent="0.2">
      <c r="I265" s="87"/>
      <c r="K265" s="87"/>
      <c r="M265" s="353"/>
      <c r="O265" s="87"/>
      <c r="Q265" s="353"/>
    </row>
    <row r="266" spans="9:17" ht="12.75" customHeight="1" x14ac:dyDescent="0.2">
      <c r="I266" s="87"/>
      <c r="K266" s="87"/>
      <c r="M266" s="353"/>
      <c r="O266" s="87"/>
      <c r="Q266" s="353"/>
    </row>
    <row r="267" spans="9:17" ht="12.75" customHeight="1" x14ac:dyDescent="0.2">
      <c r="I267" s="87"/>
      <c r="K267" s="87"/>
      <c r="M267" s="353"/>
      <c r="O267" s="87"/>
      <c r="Q267" s="353"/>
    </row>
    <row r="268" spans="9:17" ht="12.75" customHeight="1" x14ac:dyDescent="0.2">
      <c r="I268" s="87"/>
      <c r="K268" s="87"/>
      <c r="M268" s="353"/>
      <c r="O268" s="87"/>
      <c r="Q268" s="353"/>
    </row>
    <row r="269" spans="9:17" ht="12.75" customHeight="1" x14ac:dyDescent="0.2">
      <c r="I269" s="87"/>
      <c r="K269" s="87"/>
      <c r="M269" s="353"/>
      <c r="O269" s="87"/>
      <c r="Q269" s="353"/>
    </row>
    <row r="270" spans="9:17" ht="12.75" customHeight="1" x14ac:dyDescent="0.2">
      <c r="I270" s="87"/>
      <c r="K270" s="87"/>
      <c r="M270" s="353"/>
      <c r="O270" s="87"/>
      <c r="Q270" s="353"/>
    </row>
    <row r="271" spans="9:17" ht="12.75" customHeight="1" x14ac:dyDescent="0.2">
      <c r="I271" s="87"/>
      <c r="K271" s="87"/>
      <c r="M271" s="353"/>
      <c r="O271" s="87"/>
      <c r="Q271" s="353"/>
    </row>
    <row r="272" spans="9:17" ht="12.75" customHeight="1" x14ac:dyDescent="0.2">
      <c r="I272" s="87"/>
      <c r="K272" s="87"/>
      <c r="M272" s="353"/>
      <c r="O272" s="87"/>
      <c r="Q272" s="353"/>
    </row>
    <row r="273" spans="9:17" ht="12.75" customHeight="1" x14ac:dyDescent="0.2">
      <c r="I273" s="87"/>
      <c r="K273" s="87"/>
      <c r="M273" s="353"/>
      <c r="O273" s="87"/>
      <c r="Q273" s="353"/>
    </row>
    <row r="274" spans="9:17" ht="12.75" customHeight="1" x14ac:dyDescent="0.2">
      <c r="I274" s="87"/>
      <c r="K274" s="87"/>
      <c r="M274" s="353"/>
      <c r="O274" s="87"/>
      <c r="Q274" s="353"/>
    </row>
    <row r="275" spans="9:17" ht="12.75" customHeight="1" x14ac:dyDescent="0.2">
      <c r="I275" s="87"/>
      <c r="K275" s="87"/>
      <c r="M275" s="353"/>
      <c r="O275" s="87"/>
      <c r="Q275" s="353"/>
    </row>
    <row r="276" spans="9:17" ht="12.75" customHeight="1" x14ac:dyDescent="0.2">
      <c r="I276" s="87"/>
      <c r="K276" s="87"/>
      <c r="M276" s="353"/>
      <c r="O276" s="87"/>
      <c r="Q276" s="353"/>
    </row>
    <row r="277" spans="9:17" ht="12.75" customHeight="1" x14ac:dyDescent="0.2">
      <c r="I277" s="87"/>
      <c r="K277" s="87"/>
      <c r="M277" s="353"/>
      <c r="O277" s="87"/>
      <c r="Q277" s="353"/>
    </row>
    <row r="278" spans="9:17" ht="12.75" customHeight="1" x14ac:dyDescent="0.2">
      <c r="I278" s="87"/>
      <c r="K278" s="87"/>
      <c r="M278" s="353"/>
      <c r="O278" s="87"/>
      <c r="Q278" s="353"/>
    </row>
    <row r="279" spans="9:17" ht="12.75" customHeight="1" x14ac:dyDescent="0.2">
      <c r="I279" s="87"/>
      <c r="K279" s="87"/>
      <c r="M279" s="353"/>
      <c r="O279" s="87"/>
      <c r="Q279" s="353"/>
    </row>
    <row r="280" spans="9:17" ht="12.75" customHeight="1" x14ac:dyDescent="0.2">
      <c r="I280" s="87"/>
      <c r="K280" s="87"/>
      <c r="M280" s="353"/>
      <c r="O280" s="87"/>
      <c r="Q280" s="353"/>
    </row>
    <row r="281" spans="9:17" ht="12.75" customHeight="1" x14ac:dyDescent="0.2">
      <c r="I281" s="87"/>
      <c r="K281" s="87"/>
      <c r="M281" s="353"/>
      <c r="O281" s="87"/>
      <c r="Q281" s="353"/>
    </row>
    <row r="282" spans="9:17" ht="12.75" customHeight="1" x14ac:dyDescent="0.2">
      <c r="I282" s="87"/>
      <c r="K282" s="87"/>
      <c r="M282" s="353"/>
      <c r="O282" s="87"/>
      <c r="Q282" s="353"/>
    </row>
    <row r="283" spans="9:17" ht="12.75" customHeight="1" x14ac:dyDescent="0.2">
      <c r="I283" s="87"/>
      <c r="K283" s="87"/>
      <c r="M283" s="353"/>
      <c r="O283" s="87"/>
      <c r="Q283" s="353"/>
    </row>
    <row r="284" spans="9:17" ht="12.75" customHeight="1" x14ac:dyDescent="0.2">
      <c r="I284" s="87"/>
      <c r="K284" s="87"/>
      <c r="M284" s="353"/>
      <c r="O284" s="87"/>
      <c r="Q284" s="353"/>
    </row>
    <row r="285" spans="9:17" ht="12.75" customHeight="1" x14ac:dyDescent="0.2">
      <c r="I285" s="87"/>
      <c r="K285" s="87"/>
      <c r="M285" s="353"/>
      <c r="O285" s="87"/>
      <c r="Q285" s="353"/>
    </row>
    <row r="286" spans="9:17" ht="12.75" customHeight="1" x14ac:dyDescent="0.2">
      <c r="I286" s="87"/>
      <c r="K286" s="87"/>
      <c r="M286" s="353"/>
      <c r="O286" s="87"/>
      <c r="Q286" s="353"/>
    </row>
    <row r="287" spans="9:17" ht="12.75" customHeight="1" x14ac:dyDescent="0.2">
      <c r="I287" s="87"/>
      <c r="K287" s="87"/>
      <c r="M287" s="353"/>
      <c r="O287" s="87"/>
      <c r="Q287" s="353"/>
    </row>
    <row r="288" spans="9:17" ht="12.75" customHeight="1" x14ac:dyDescent="0.2">
      <c r="I288" s="87"/>
      <c r="K288" s="87"/>
      <c r="M288" s="353"/>
      <c r="O288" s="87"/>
      <c r="Q288" s="353"/>
    </row>
    <row r="289" spans="9:17" ht="12.75" customHeight="1" x14ac:dyDescent="0.2">
      <c r="I289" s="87"/>
      <c r="K289" s="87"/>
      <c r="M289" s="353"/>
      <c r="O289" s="87"/>
      <c r="Q289" s="353"/>
    </row>
    <row r="290" spans="9:17" ht="12.75" customHeight="1" x14ac:dyDescent="0.2">
      <c r="I290" s="87"/>
      <c r="K290" s="87"/>
      <c r="M290" s="353"/>
      <c r="O290" s="87"/>
      <c r="Q290" s="353"/>
    </row>
    <row r="291" spans="9:17" ht="12.75" customHeight="1" x14ac:dyDescent="0.2">
      <c r="I291" s="87"/>
      <c r="K291" s="87"/>
      <c r="M291" s="353"/>
      <c r="O291" s="87"/>
      <c r="Q291" s="353"/>
    </row>
    <row r="292" spans="9:17" ht="12.75" customHeight="1" x14ac:dyDescent="0.2">
      <c r="I292" s="87"/>
      <c r="K292" s="87"/>
      <c r="M292" s="353"/>
      <c r="O292" s="87"/>
      <c r="Q292" s="353"/>
    </row>
    <row r="293" spans="9:17" ht="12.75" customHeight="1" x14ac:dyDescent="0.2">
      <c r="I293" s="87"/>
      <c r="K293" s="87"/>
      <c r="M293" s="353"/>
      <c r="O293" s="87"/>
      <c r="Q293" s="353"/>
    </row>
    <row r="294" spans="9:17" ht="12.75" customHeight="1" x14ac:dyDescent="0.2">
      <c r="I294" s="87"/>
      <c r="K294" s="87"/>
      <c r="M294" s="353"/>
      <c r="O294" s="87"/>
      <c r="Q294" s="353"/>
    </row>
    <row r="295" spans="9:17" ht="12.75" customHeight="1" x14ac:dyDescent="0.2">
      <c r="I295" s="87"/>
      <c r="K295" s="87"/>
      <c r="M295" s="353"/>
      <c r="O295" s="87"/>
      <c r="Q295" s="353"/>
    </row>
    <row r="296" spans="9:17" ht="12.75" customHeight="1" x14ac:dyDescent="0.2">
      <c r="I296" s="87"/>
      <c r="K296" s="87"/>
      <c r="M296" s="353"/>
      <c r="O296" s="87"/>
      <c r="Q296" s="353"/>
    </row>
    <row r="297" spans="9:17" ht="12.75" customHeight="1" x14ac:dyDescent="0.2">
      <c r="I297" s="87"/>
      <c r="K297" s="87"/>
      <c r="M297" s="353"/>
      <c r="O297" s="87"/>
      <c r="Q297" s="353"/>
    </row>
    <row r="298" spans="9:17" ht="12.75" customHeight="1" x14ac:dyDescent="0.2">
      <c r="I298" s="87"/>
      <c r="K298" s="87"/>
      <c r="M298" s="353"/>
      <c r="O298" s="87"/>
      <c r="Q298" s="353"/>
    </row>
    <row r="299" spans="9:17" ht="12.75" customHeight="1" x14ac:dyDescent="0.2">
      <c r="I299" s="87"/>
      <c r="K299" s="87"/>
      <c r="M299" s="353"/>
      <c r="O299" s="87"/>
      <c r="Q299" s="353"/>
    </row>
    <row r="300" spans="9:17" ht="12.75" customHeight="1" x14ac:dyDescent="0.2">
      <c r="I300" s="87"/>
      <c r="K300" s="87"/>
      <c r="M300" s="353"/>
      <c r="O300" s="87"/>
      <c r="Q300" s="353"/>
    </row>
    <row r="301" spans="9:17" ht="12.75" customHeight="1" x14ac:dyDescent="0.2">
      <c r="I301" s="87"/>
      <c r="K301" s="87"/>
      <c r="M301" s="353"/>
      <c r="O301" s="87"/>
      <c r="Q301" s="353"/>
    </row>
    <row r="302" spans="9:17" ht="12.75" customHeight="1" x14ac:dyDescent="0.2">
      <c r="I302" s="87"/>
      <c r="K302" s="87"/>
      <c r="M302" s="353"/>
      <c r="O302" s="87"/>
      <c r="Q302" s="353"/>
    </row>
    <row r="303" spans="9:17" ht="12.75" customHeight="1" x14ac:dyDescent="0.2">
      <c r="I303" s="87"/>
      <c r="K303" s="87"/>
      <c r="M303" s="353"/>
      <c r="O303" s="87"/>
      <c r="Q303" s="353"/>
    </row>
    <row r="304" spans="9:17" ht="12.75" customHeight="1" x14ac:dyDescent="0.2">
      <c r="I304" s="87"/>
      <c r="K304" s="87"/>
      <c r="M304" s="353"/>
      <c r="O304" s="87"/>
      <c r="Q304" s="353"/>
    </row>
    <row r="305" spans="9:17" ht="12.75" customHeight="1" x14ac:dyDescent="0.2">
      <c r="I305" s="87"/>
      <c r="K305" s="87"/>
      <c r="M305" s="353"/>
      <c r="O305" s="87"/>
      <c r="Q305" s="353"/>
    </row>
    <row r="306" spans="9:17" ht="12.75" customHeight="1" x14ac:dyDescent="0.2">
      <c r="I306" s="87"/>
      <c r="K306" s="87"/>
      <c r="M306" s="353"/>
      <c r="O306" s="87"/>
      <c r="Q306" s="353"/>
    </row>
    <row r="307" spans="9:17" ht="12.75" customHeight="1" x14ac:dyDescent="0.2">
      <c r="I307" s="87"/>
      <c r="K307" s="87"/>
      <c r="M307" s="353"/>
      <c r="O307" s="87"/>
      <c r="Q307" s="353"/>
    </row>
    <row r="308" spans="9:17" ht="12.75" customHeight="1" x14ac:dyDescent="0.2">
      <c r="I308" s="87"/>
      <c r="K308" s="87"/>
      <c r="M308" s="353"/>
      <c r="O308" s="87"/>
      <c r="Q308" s="353"/>
    </row>
    <row r="309" spans="9:17" ht="12.75" customHeight="1" x14ac:dyDescent="0.2">
      <c r="I309" s="87"/>
      <c r="K309" s="87"/>
      <c r="M309" s="353"/>
      <c r="O309" s="87"/>
      <c r="Q309" s="353"/>
    </row>
    <row r="310" spans="9:17" ht="12.75" customHeight="1" x14ac:dyDescent="0.2">
      <c r="I310" s="87"/>
      <c r="K310" s="87"/>
      <c r="M310" s="353"/>
      <c r="O310" s="87"/>
      <c r="Q310" s="353"/>
    </row>
    <row r="311" spans="9:17" ht="12.75" customHeight="1" x14ac:dyDescent="0.2">
      <c r="I311" s="87"/>
      <c r="K311" s="87"/>
      <c r="M311" s="353"/>
      <c r="O311" s="87"/>
      <c r="Q311" s="353"/>
    </row>
    <row r="312" spans="9:17" ht="12.75" customHeight="1" x14ac:dyDescent="0.2">
      <c r="I312" s="87"/>
      <c r="K312" s="87"/>
      <c r="M312" s="353"/>
      <c r="O312" s="87"/>
      <c r="Q312" s="353"/>
    </row>
    <row r="313" spans="9:17" ht="12.75" customHeight="1" x14ac:dyDescent="0.2">
      <c r="I313" s="87"/>
      <c r="K313" s="87"/>
      <c r="M313" s="353"/>
      <c r="O313" s="87"/>
      <c r="Q313" s="353"/>
    </row>
    <row r="314" spans="9:17" ht="12.75" customHeight="1" x14ac:dyDescent="0.2">
      <c r="I314" s="87"/>
      <c r="K314" s="87"/>
      <c r="M314" s="353"/>
      <c r="O314" s="87"/>
      <c r="Q314" s="353"/>
    </row>
    <row r="315" spans="9:17" ht="12.75" customHeight="1" x14ac:dyDescent="0.2">
      <c r="I315" s="87"/>
      <c r="K315" s="87"/>
      <c r="M315" s="353"/>
      <c r="O315" s="87"/>
      <c r="Q315" s="353"/>
    </row>
    <row r="316" spans="9:17" ht="12.75" customHeight="1" x14ac:dyDescent="0.2">
      <c r="I316" s="87"/>
      <c r="K316" s="87"/>
      <c r="M316" s="353"/>
      <c r="O316" s="87"/>
      <c r="Q316" s="353"/>
    </row>
    <row r="317" spans="9:17" ht="12.75" customHeight="1" x14ac:dyDescent="0.2">
      <c r="I317" s="87"/>
      <c r="K317" s="87"/>
      <c r="M317" s="353"/>
      <c r="O317" s="87"/>
      <c r="Q317" s="353"/>
    </row>
    <row r="318" spans="9:17" ht="12.75" customHeight="1" x14ac:dyDescent="0.2">
      <c r="I318" s="87"/>
      <c r="K318" s="87"/>
      <c r="M318" s="353"/>
      <c r="O318" s="87"/>
      <c r="Q318" s="353"/>
    </row>
    <row r="319" spans="9:17" ht="12.75" customHeight="1" x14ac:dyDescent="0.2">
      <c r="I319" s="87"/>
      <c r="K319" s="87"/>
      <c r="M319" s="353"/>
      <c r="O319" s="87"/>
      <c r="Q319" s="353"/>
    </row>
    <row r="320" spans="9:17" ht="12.75" customHeight="1" x14ac:dyDescent="0.2">
      <c r="I320" s="87"/>
      <c r="K320" s="87"/>
      <c r="M320" s="353"/>
      <c r="O320" s="87"/>
      <c r="Q320" s="353"/>
    </row>
    <row r="321" spans="9:17" ht="12.75" customHeight="1" x14ac:dyDescent="0.2">
      <c r="I321" s="87"/>
      <c r="K321" s="87"/>
      <c r="M321" s="353"/>
      <c r="O321" s="87"/>
      <c r="Q321" s="353"/>
    </row>
    <row r="322" spans="9:17" ht="12.75" customHeight="1" x14ac:dyDescent="0.2">
      <c r="I322" s="87"/>
      <c r="K322" s="87"/>
      <c r="M322" s="353"/>
      <c r="O322" s="87"/>
      <c r="Q322" s="353"/>
    </row>
    <row r="323" spans="9:17" ht="12.75" customHeight="1" x14ac:dyDescent="0.2">
      <c r="I323" s="87"/>
      <c r="K323" s="87"/>
      <c r="M323" s="353"/>
      <c r="O323" s="87"/>
      <c r="Q323" s="353"/>
    </row>
    <row r="324" spans="9:17" ht="12.75" customHeight="1" x14ac:dyDescent="0.2">
      <c r="I324" s="87"/>
      <c r="K324" s="87"/>
      <c r="M324" s="353"/>
      <c r="O324" s="87"/>
      <c r="Q324" s="353"/>
    </row>
    <row r="325" spans="9:17" ht="12.75" customHeight="1" x14ac:dyDescent="0.2">
      <c r="I325" s="87"/>
      <c r="K325" s="87"/>
      <c r="M325" s="353"/>
      <c r="O325" s="87"/>
      <c r="Q325" s="353"/>
    </row>
    <row r="326" spans="9:17" ht="12.75" customHeight="1" x14ac:dyDescent="0.2">
      <c r="I326" s="87"/>
      <c r="K326" s="87"/>
      <c r="M326" s="353"/>
      <c r="O326" s="87"/>
      <c r="Q326" s="353"/>
    </row>
    <row r="327" spans="9:17" ht="12.75" customHeight="1" x14ac:dyDescent="0.2">
      <c r="I327" s="87"/>
      <c r="K327" s="87"/>
      <c r="M327" s="353"/>
      <c r="O327" s="87"/>
      <c r="Q327" s="353"/>
    </row>
    <row r="328" spans="9:17" ht="12.75" customHeight="1" x14ac:dyDescent="0.2">
      <c r="I328" s="87"/>
      <c r="K328" s="87"/>
      <c r="M328" s="353"/>
      <c r="O328" s="87"/>
      <c r="Q328" s="353"/>
    </row>
    <row r="329" spans="9:17" ht="12.75" customHeight="1" x14ac:dyDescent="0.2">
      <c r="I329" s="87"/>
      <c r="K329" s="87"/>
      <c r="M329" s="353"/>
      <c r="O329" s="87"/>
      <c r="Q329" s="353"/>
    </row>
    <row r="330" spans="9:17" ht="12.75" customHeight="1" x14ac:dyDescent="0.2">
      <c r="I330" s="87"/>
      <c r="K330" s="87"/>
      <c r="M330" s="353"/>
      <c r="O330" s="87"/>
      <c r="Q330" s="353"/>
    </row>
    <row r="331" spans="9:17" ht="12.75" customHeight="1" x14ac:dyDescent="0.2">
      <c r="I331" s="87"/>
      <c r="K331" s="87"/>
      <c r="M331" s="353"/>
      <c r="O331" s="87"/>
      <c r="Q331" s="353"/>
    </row>
    <row r="332" spans="9:17" ht="12.75" customHeight="1" x14ac:dyDescent="0.2">
      <c r="I332" s="87"/>
      <c r="K332" s="87"/>
      <c r="M332" s="353"/>
      <c r="O332" s="87"/>
      <c r="Q332" s="353"/>
    </row>
    <row r="333" spans="9:17" ht="12.75" customHeight="1" x14ac:dyDescent="0.2">
      <c r="I333" s="87"/>
      <c r="K333" s="87"/>
      <c r="M333" s="353"/>
      <c r="O333" s="87"/>
      <c r="Q333" s="353"/>
    </row>
    <row r="334" spans="9:17" ht="12.75" customHeight="1" x14ac:dyDescent="0.2">
      <c r="I334" s="87"/>
      <c r="K334" s="87"/>
      <c r="M334" s="353"/>
      <c r="O334" s="87"/>
      <c r="Q334" s="353"/>
    </row>
    <row r="335" spans="9:17" ht="12.75" customHeight="1" x14ac:dyDescent="0.2">
      <c r="I335" s="87"/>
      <c r="K335" s="87"/>
      <c r="M335" s="353"/>
      <c r="O335" s="87"/>
      <c r="Q335" s="353"/>
    </row>
    <row r="336" spans="9:17" ht="12.75" customHeight="1" x14ac:dyDescent="0.2">
      <c r="I336" s="87"/>
      <c r="K336" s="87"/>
      <c r="M336" s="353"/>
      <c r="O336" s="87"/>
      <c r="Q336" s="353"/>
    </row>
    <row r="337" spans="9:17" ht="12.75" customHeight="1" x14ac:dyDescent="0.2">
      <c r="I337" s="87"/>
      <c r="K337" s="87"/>
      <c r="M337" s="353"/>
      <c r="O337" s="87"/>
      <c r="Q337" s="353"/>
    </row>
    <row r="338" spans="9:17" ht="12.75" customHeight="1" x14ac:dyDescent="0.2">
      <c r="I338" s="87"/>
      <c r="K338" s="87"/>
      <c r="M338" s="353"/>
      <c r="O338" s="87"/>
      <c r="Q338" s="353"/>
    </row>
    <row r="339" spans="9:17" ht="12.75" customHeight="1" x14ac:dyDescent="0.2">
      <c r="I339" s="87"/>
      <c r="K339" s="87"/>
      <c r="M339" s="353"/>
      <c r="O339" s="87"/>
      <c r="Q339" s="353"/>
    </row>
    <row r="340" spans="9:17" ht="12.75" customHeight="1" x14ac:dyDescent="0.2">
      <c r="I340" s="87"/>
      <c r="K340" s="87"/>
      <c r="M340" s="353"/>
      <c r="O340" s="87"/>
      <c r="Q340" s="353"/>
    </row>
    <row r="341" spans="9:17" ht="12.75" customHeight="1" x14ac:dyDescent="0.2">
      <c r="I341" s="87"/>
      <c r="K341" s="87"/>
      <c r="M341" s="353"/>
      <c r="O341" s="87"/>
      <c r="Q341" s="353"/>
    </row>
    <row r="342" spans="9:17" ht="12.75" customHeight="1" x14ac:dyDescent="0.2">
      <c r="I342" s="87"/>
      <c r="K342" s="87"/>
      <c r="M342" s="353"/>
      <c r="O342" s="87"/>
      <c r="Q342" s="353"/>
    </row>
    <row r="343" spans="9:17" ht="12.75" customHeight="1" x14ac:dyDescent="0.2">
      <c r="I343" s="87"/>
      <c r="K343" s="87"/>
      <c r="M343" s="353"/>
      <c r="O343" s="87"/>
      <c r="Q343" s="353"/>
    </row>
    <row r="344" spans="9:17" ht="12.75" customHeight="1" x14ac:dyDescent="0.2">
      <c r="I344" s="87"/>
      <c r="K344" s="87"/>
      <c r="M344" s="353"/>
      <c r="O344" s="87"/>
      <c r="Q344" s="353"/>
    </row>
    <row r="345" spans="9:17" ht="12.75" customHeight="1" x14ac:dyDescent="0.2">
      <c r="I345" s="87"/>
      <c r="K345" s="87"/>
      <c r="M345" s="353"/>
      <c r="O345" s="87"/>
      <c r="Q345" s="353"/>
    </row>
    <row r="346" spans="9:17" ht="12.75" customHeight="1" x14ac:dyDescent="0.2">
      <c r="I346" s="87"/>
      <c r="K346" s="87"/>
      <c r="M346" s="353"/>
      <c r="O346" s="87"/>
      <c r="Q346" s="353"/>
    </row>
    <row r="347" spans="9:17" ht="12.75" customHeight="1" x14ac:dyDescent="0.2">
      <c r="I347" s="87"/>
      <c r="K347" s="87"/>
      <c r="M347" s="353"/>
      <c r="O347" s="87"/>
      <c r="Q347" s="353"/>
    </row>
    <row r="348" spans="9:17" ht="12.75" customHeight="1" x14ac:dyDescent="0.2">
      <c r="I348" s="87"/>
      <c r="K348" s="87"/>
      <c r="M348" s="353"/>
      <c r="O348" s="87"/>
      <c r="Q348" s="353"/>
    </row>
    <row r="349" spans="9:17" ht="12.75" customHeight="1" x14ac:dyDescent="0.2">
      <c r="I349" s="87"/>
      <c r="K349" s="87"/>
      <c r="M349" s="353"/>
      <c r="O349" s="87"/>
      <c r="Q349" s="353"/>
    </row>
    <row r="350" spans="9:17" ht="12.75" customHeight="1" x14ac:dyDescent="0.2">
      <c r="I350" s="87"/>
      <c r="K350" s="87"/>
      <c r="M350" s="353"/>
      <c r="O350" s="87"/>
      <c r="Q350" s="353"/>
    </row>
    <row r="351" spans="9:17" ht="12.75" customHeight="1" x14ac:dyDescent="0.2">
      <c r="I351" s="87"/>
      <c r="K351" s="87"/>
      <c r="M351" s="353"/>
      <c r="O351" s="87"/>
      <c r="Q351" s="353"/>
    </row>
    <row r="352" spans="9:17" ht="12.75" customHeight="1" x14ac:dyDescent="0.2">
      <c r="I352" s="87"/>
      <c r="K352" s="87"/>
      <c r="M352" s="353"/>
      <c r="O352" s="87"/>
      <c r="Q352" s="353"/>
    </row>
    <row r="353" spans="9:17" ht="12.75" customHeight="1" x14ac:dyDescent="0.2">
      <c r="I353" s="87"/>
      <c r="K353" s="87"/>
      <c r="M353" s="353"/>
      <c r="O353" s="87"/>
      <c r="Q353" s="353"/>
    </row>
    <row r="354" spans="9:17" ht="12.75" customHeight="1" x14ac:dyDescent="0.2">
      <c r="I354" s="87"/>
      <c r="K354" s="87"/>
      <c r="M354" s="353"/>
      <c r="O354" s="87"/>
      <c r="Q354" s="353"/>
    </row>
    <row r="355" spans="9:17" ht="12.75" customHeight="1" x14ac:dyDescent="0.2">
      <c r="I355" s="87"/>
      <c r="K355" s="87"/>
      <c r="M355" s="353"/>
      <c r="O355" s="87"/>
      <c r="Q355" s="353"/>
    </row>
    <row r="356" spans="9:17" ht="12.75" customHeight="1" x14ac:dyDescent="0.2">
      <c r="I356" s="87"/>
      <c r="K356" s="87"/>
      <c r="M356" s="353"/>
      <c r="O356" s="87"/>
      <c r="Q356" s="353"/>
    </row>
    <row r="357" spans="9:17" ht="12.75" customHeight="1" x14ac:dyDescent="0.2">
      <c r="I357" s="87"/>
      <c r="K357" s="87"/>
      <c r="M357" s="353"/>
      <c r="O357" s="87"/>
      <c r="Q357" s="353"/>
    </row>
    <row r="358" spans="9:17" ht="12.75" customHeight="1" x14ac:dyDescent="0.2">
      <c r="I358" s="87"/>
      <c r="K358" s="87"/>
      <c r="M358" s="353"/>
      <c r="O358" s="87"/>
      <c r="Q358" s="353"/>
    </row>
    <row r="359" spans="9:17" ht="12.75" customHeight="1" x14ac:dyDescent="0.2">
      <c r="I359" s="87"/>
      <c r="K359" s="87"/>
      <c r="M359" s="353"/>
      <c r="O359" s="87"/>
      <c r="Q359" s="353"/>
    </row>
    <row r="360" spans="9:17" ht="12.75" customHeight="1" x14ac:dyDescent="0.2">
      <c r="I360" s="87"/>
      <c r="K360" s="87"/>
      <c r="M360" s="353"/>
      <c r="O360" s="87"/>
      <c r="Q360" s="353"/>
    </row>
    <row r="361" spans="9:17" ht="12.75" customHeight="1" x14ac:dyDescent="0.2">
      <c r="I361" s="87"/>
      <c r="K361" s="87"/>
      <c r="M361" s="353"/>
      <c r="O361" s="87"/>
      <c r="Q361" s="353"/>
    </row>
    <row r="362" spans="9:17" ht="12.75" customHeight="1" x14ac:dyDescent="0.2">
      <c r="I362" s="87"/>
      <c r="K362" s="87"/>
      <c r="M362" s="353"/>
      <c r="O362" s="87"/>
      <c r="Q362" s="353"/>
    </row>
    <row r="363" spans="9:17" ht="12.75" customHeight="1" x14ac:dyDescent="0.2">
      <c r="I363" s="87"/>
      <c r="K363" s="87"/>
      <c r="M363" s="353"/>
      <c r="O363" s="87"/>
      <c r="Q363" s="353"/>
    </row>
    <row r="364" spans="9:17" ht="12.75" customHeight="1" x14ac:dyDescent="0.2">
      <c r="I364" s="87"/>
      <c r="K364" s="87"/>
      <c r="M364" s="353"/>
      <c r="O364" s="87"/>
      <c r="Q364" s="353"/>
    </row>
    <row r="365" spans="9:17" ht="12.75" customHeight="1" x14ac:dyDescent="0.2">
      <c r="I365" s="87"/>
      <c r="K365" s="87"/>
      <c r="M365" s="353"/>
      <c r="O365" s="87"/>
      <c r="Q365" s="353"/>
    </row>
    <row r="366" spans="9:17" ht="12.75" customHeight="1" x14ac:dyDescent="0.2">
      <c r="I366" s="87"/>
      <c r="K366" s="87"/>
      <c r="M366" s="353"/>
      <c r="O366" s="87"/>
      <c r="Q366" s="353"/>
    </row>
    <row r="367" spans="9:17" ht="12.75" customHeight="1" x14ac:dyDescent="0.2">
      <c r="I367" s="87"/>
      <c r="K367" s="87"/>
      <c r="M367" s="353"/>
      <c r="O367" s="87"/>
      <c r="Q367" s="353"/>
    </row>
    <row r="368" spans="9:17" ht="12.75" customHeight="1" x14ac:dyDescent="0.2">
      <c r="I368" s="87"/>
      <c r="K368" s="87"/>
      <c r="M368" s="353"/>
      <c r="O368" s="87"/>
      <c r="Q368" s="353"/>
    </row>
    <row r="369" spans="9:17" ht="12.75" customHeight="1" x14ac:dyDescent="0.2">
      <c r="I369" s="87"/>
      <c r="K369" s="87"/>
      <c r="M369" s="353"/>
      <c r="O369" s="87"/>
      <c r="Q369" s="353"/>
    </row>
    <row r="370" spans="9:17" ht="12.75" customHeight="1" x14ac:dyDescent="0.2">
      <c r="I370" s="87"/>
      <c r="K370" s="87"/>
      <c r="M370" s="353"/>
      <c r="O370" s="87"/>
      <c r="Q370" s="353"/>
    </row>
    <row r="371" spans="9:17" ht="12.75" customHeight="1" x14ac:dyDescent="0.2">
      <c r="I371" s="87"/>
      <c r="K371" s="87"/>
      <c r="M371" s="353"/>
      <c r="O371" s="87"/>
      <c r="Q371" s="353"/>
    </row>
    <row r="372" spans="9:17" ht="12.75" customHeight="1" x14ac:dyDescent="0.2">
      <c r="I372" s="87"/>
      <c r="K372" s="87"/>
      <c r="M372" s="353"/>
      <c r="O372" s="87"/>
      <c r="Q372" s="353"/>
    </row>
    <row r="373" spans="9:17" ht="12.75" customHeight="1" x14ac:dyDescent="0.2">
      <c r="I373" s="87"/>
      <c r="K373" s="87"/>
      <c r="M373" s="353"/>
      <c r="O373" s="87"/>
      <c r="Q373" s="353"/>
    </row>
    <row r="374" spans="9:17" ht="12.75" customHeight="1" x14ac:dyDescent="0.2">
      <c r="I374" s="87"/>
      <c r="K374" s="87"/>
      <c r="M374" s="353"/>
      <c r="O374" s="87"/>
      <c r="Q374" s="353"/>
    </row>
    <row r="375" spans="9:17" ht="12.75" customHeight="1" x14ac:dyDescent="0.2">
      <c r="I375" s="87"/>
      <c r="K375" s="87"/>
      <c r="M375" s="353"/>
      <c r="O375" s="87"/>
      <c r="Q375" s="353"/>
    </row>
    <row r="376" spans="9:17" ht="12.75" customHeight="1" x14ac:dyDescent="0.2">
      <c r="I376" s="87"/>
      <c r="K376" s="87"/>
      <c r="M376" s="353"/>
      <c r="O376" s="87"/>
      <c r="Q376" s="353"/>
    </row>
    <row r="377" spans="9:17" ht="12.75" customHeight="1" x14ac:dyDescent="0.2">
      <c r="I377" s="87"/>
      <c r="K377" s="87"/>
      <c r="M377" s="353"/>
      <c r="O377" s="87"/>
      <c r="Q377" s="353"/>
    </row>
    <row r="378" spans="9:17" ht="12.75" customHeight="1" x14ac:dyDescent="0.2">
      <c r="I378" s="87"/>
      <c r="K378" s="87"/>
      <c r="M378" s="353"/>
      <c r="O378" s="87"/>
      <c r="Q378" s="353"/>
    </row>
    <row r="379" spans="9:17" ht="12.75" customHeight="1" x14ac:dyDescent="0.2">
      <c r="I379" s="87"/>
      <c r="K379" s="87"/>
      <c r="M379" s="353"/>
      <c r="O379" s="87"/>
      <c r="Q379" s="353"/>
    </row>
    <row r="380" spans="9:17" ht="12.75" customHeight="1" x14ac:dyDescent="0.2">
      <c r="I380" s="87"/>
      <c r="K380" s="87"/>
      <c r="M380" s="353"/>
      <c r="O380" s="87"/>
      <c r="Q380" s="353"/>
    </row>
    <row r="381" spans="9:17" ht="12.75" customHeight="1" x14ac:dyDescent="0.2">
      <c r="I381" s="87"/>
      <c r="K381" s="87"/>
      <c r="M381" s="353"/>
      <c r="O381" s="87"/>
      <c r="Q381" s="353"/>
    </row>
    <row r="382" spans="9:17" ht="12.75" customHeight="1" x14ac:dyDescent="0.2">
      <c r="I382" s="87"/>
      <c r="K382" s="87"/>
      <c r="M382" s="353"/>
      <c r="O382" s="87"/>
      <c r="Q382" s="353"/>
    </row>
    <row r="383" spans="9:17" ht="12.75" customHeight="1" x14ac:dyDescent="0.2">
      <c r="I383" s="87"/>
      <c r="K383" s="87"/>
      <c r="M383" s="353"/>
      <c r="O383" s="87"/>
      <c r="Q383" s="353"/>
    </row>
    <row r="384" spans="9:17" ht="12.75" customHeight="1" x14ac:dyDescent="0.2">
      <c r="I384" s="87"/>
      <c r="K384" s="87"/>
      <c r="M384" s="353"/>
      <c r="O384" s="87"/>
      <c r="Q384" s="353"/>
    </row>
    <row r="385" spans="9:17" ht="12.75" customHeight="1" x14ac:dyDescent="0.2">
      <c r="I385" s="87"/>
      <c r="K385" s="87"/>
      <c r="M385" s="353"/>
      <c r="O385" s="87"/>
      <c r="Q385" s="353"/>
    </row>
    <row r="386" spans="9:17" ht="12.75" customHeight="1" x14ac:dyDescent="0.2">
      <c r="I386" s="87"/>
      <c r="K386" s="87"/>
      <c r="M386" s="353"/>
      <c r="O386" s="87"/>
      <c r="Q386" s="353"/>
    </row>
    <row r="387" spans="9:17" ht="12.75" customHeight="1" x14ac:dyDescent="0.2">
      <c r="I387" s="87"/>
      <c r="K387" s="87"/>
      <c r="M387" s="353"/>
      <c r="O387" s="87"/>
      <c r="Q387" s="353"/>
    </row>
    <row r="388" spans="9:17" ht="12.75" customHeight="1" x14ac:dyDescent="0.2">
      <c r="I388" s="87"/>
      <c r="K388" s="87"/>
      <c r="M388" s="353"/>
      <c r="O388" s="87"/>
      <c r="Q388" s="353"/>
    </row>
    <row r="389" spans="9:17" ht="12.75" customHeight="1" x14ac:dyDescent="0.2">
      <c r="I389" s="87"/>
      <c r="K389" s="87"/>
      <c r="M389" s="353"/>
      <c r="O389" s="87"/>
      <c r="Q389" s="353"/>
    </row>
    <row r="390" spans="9:17" ht="12.75" customHeight="1" x14ac:dyDescent="0.2">
      <c r="I390" s="87"/>
      <c r="K390" s="87"/>
      <c r="M390" s="353"/>
      <c r="O390" s="87"/>
      <c r="Q390" s="353"/>
    </row>
    <row r="391" spans="9:17" ht="12.75" customHeight="1" x14ac:dyDescent="0.2">
      <c r="I391" s="87"/>
      <c r="K391" s="87"/>
      <c r="M391" s="353"/>
      <c r="O391" s="87"/>
      <c r="Q391" s="353"/>
    </row>
    <row r="392" spans="9:17" ht="12.75" customHeight="1" x14ac:dyDescent="0.2">
      <c r="I392" s="87"/>
      <c r="K392" s="87"/>
      <c r="M392" s="353"/>
      <c r="O392" s="87"/>
      <c r="Q392" s="353"/>
    </row>
    <row r="393" spans="9:17" ht="12.75" customHeight="1" x14ac:dyDescent="0.2">
      <c r="I393" s="87"/>
      <c r="K393" s="87"/>
      <c r="M393" s="353"/>
      <c r="O393" s="87"/>
      <c r="Q393" s="353"/>
    </row>
    <row r="394" spans="9:17" ht="12.75" customHeight="1" x14ac:dyDescent="0.2">
      <c r="I394" s="87"/>
      <c r="K394" s="87"/>
      <c r="M394" s="353"/>
      <c r="O394" s="87"/>
      <c r="Q394" s="353"/>
    </row>
    <row r="395" spans="9:17" ht="12.75" customHeight="1" x14ac:dyDescent="0.2">
      <c r="I395" s="87"/>
      <c r="K395" s="87"/>
      <c r="M395" s="353"/>
      <c r="O395" s="87"/>
      <c r="Q395" s="353"/>
    </row>
    <row r="396" spans="9:17" ht="12.75" customHeight="1" x14ac:dyDescent="0.2">
      <c r="I396" s="87"/>
      <c r="K396" s="87"/>
      <c r="M396" s="353"/>
      <c r="O396" s="87"/>
      <c r="Q396" s="353"/>
    </row>
    <row r="397" spans="9:17" ht="12.75" customHeight="1" x14ac:dyDescent="0.2">
      <c r="I397" s="87"/>
      <c r="K397" s="87"/>
      <c r="M397" s="353"/>
      <c r="O397" s="87"/>
      <c r="Q397" s="353"/>
    </row>
    <row r="398" spans="9:17" ht="12.75" customHeight="1" x14ac:dyDescent="0.2">
      <c r="I398" s="87"/>
      <c r="K398" s="87"/>
      <c r="M398" s="353"/>
      <c r="O398" s="87"/>
      <c r="Q398" s="353"/>
    </row>
    <row r="399" spans="9:17" ht="12.75" customHeight="1" x14ac:dyDescent="0.2">
      <c r="I399" s="87"/>
      <c r="K399" s="87"/>
      <c r="M399" s="353"/>
      <c r="O399" s="87"/>
      <c r="Q399" s="353"/>
    </row>
    <row r="400" spans="9:17" ht="12.75" customHeight="1" x14ac:dyDescent="0.2">
      <c r="I400" s="87"/>
      <c r="K400" s="87"/>
      <c r="M400" s="353"/>
      <c r="O400" s="87"/>
      <c r="Q400" s="353"/>
    </row>
    <row r="401" spans="9:17" ht="12.75" customHeight="1" x14ac:dyDescent="0.2">
      <c r="I401" s="87"/>
      <c r="K401" s="87"/>
      <c r="M401" s="353"/>
      <c r="O401" s="87"/>
      <c r="Q401" s="353"/>
    </row>
    <row r="402" spans="9:17" ht="12.75" customHeight="1" x14ac:dyDescent="0.2">
      <c r="I402" s="87"/>
      <c r="K402" s="87"/>
      <c r="M402" s="353"/>
      <c r="O402" s="87"/>
      <c r="Q402" s="353"/>
    </row>
    <row r="403" spans="9:17" ht="12.75" customHeight="1" x14ac:dyDescent="0.2">
      <c r="I403" s="87"/>
      <c r="K403" s="87"/>
      <c r="M403" s="353"/>
      <c r="O403" s="87"/>
      <c r="Q403" s="353"/>
    </row>
    <row r="404" spans="9:17" ht="12.75" customHeight="1" x14ac:dyDescent="0.2">
      <c r="I404" s="87"/>
      <c r="K404" s="87"/>
      <c r="M404" s="353"/>
      <c r="O404" s="87"/>
      <c r="Q404" s="353"/>
    </row>
    <row r="405" spans="9:17" ht="12.75" customHeight="1" x14ac:dyDescent="0.2">
      <c r="I405" s="87"/>
      <c r="K405" s="87"/>
      <c r="M405" s="353"/>
      <c r="O405" s="87"/>
      <c r="Q405" s="353"/>
    </row>
    <row r="406" spans="9:17" ht="12.75" customHeight="1" x14ac:dyDescent="0.2">
      <c r="I406" s="87"/>
      <c r="K406" s="87"/>
      <c r="M406" s="353"/>
      <c r="O406" s="87"/>
      <c r="Q406" s="353"/>
    </row>
    <row r="407" spans="9:17" ht="12.75" customHeight="1" x14ac:dyDescent="0.2">
      <c r="I407" s="87"/>
      <c r="K407" s="87"/>
      <c r="M407" s="353"/>
      <c r="O407" s="87"/>
      <c r="Q407" s="353"/>
    </row>
    <row r="408" spans="9:17" ht="12.75" customHeight="1" x14ac:dyDescent="0.2">
      <c r="I408" s="87"/>
      <c r="K408" s="87"/>
      <c r="M408" s="353"/>
      <c r="O408" s="87"/>
      <c r="Q408" s="353"/>
    </row>
    <row r="409" spans="9:17" ht="12.75" customHeight="1" x14ac:dyDescent="0.2">
      <c r="I409" s="87"/>
      <c r="K409" s="87"/>
      <c r="M409" s="353"/>
      <c r="O409" s="87"/>
      <c r="Q409" s="353"/>
    </row>
    <row r="410" spans="9:17" ht="12.75" customHeight="1" x14ac:dyDescent="0.2">
      <c r="I410" s="87"/>
      <c r="K410" s="87"/>
      <c r="M410" s="353"/>
      <c r="O410" s="87"/>
      <c r="Q410" s="353"/>
    </row>
    <row r="411" spans="9:17" ht="12.75" customHeight="1" x14ac:dyDescent="0.2">
      <c r="I411" s="87"/>
      <c r="K411" s="87"/>
      <c r="M411" s="353"/>
      <c r="O411" s="87"/>
      <c r="Q411" s="353"/>
    </row>
    <row r="412" spans="9:17" ht="12.75" customHeight="1" x14ac:dyDescent="0.2">
      <c r="I412" s="87"/>
      <c r="K412" s="87"/>
      <c r="M412" s="353"/>
      <c r="O412" s="87"/>
      <c r="Q412" s="353"/>
    </row>
    <row r="413" spans="9:17" ht="12.75" customHeight="1" x14ac:dyDescent="0.2">
      <c r="I413" s="87"/>
      <c r="K413" s="87"/>
      <c r="M413" s="353"/>
      <c r="O413" s="87"/>
      <c r="Q413" s="353"/>
    </row>
    <row r="414" spans="9:17" ht="12.75" customHeight="1" x14ac:dyDescent="0.2">
      <c r="I414" s="87"/>
      <c r="K414" s="87"/>
      <c r="M414" s="353"/>
      <c r="O414" s="87"/>
      <c r="Q414" s="353"/>
    </row>
    <row r="415" spans="9:17" ht="12.75" customHeight="1" x14ac:dyDescent="0.2">
      <c r="I415" s="87"/>
      <c r="K415" s="87"/>
      <c r="M415" s="353"/>
      <c r="O415" s="87"/>
      <c r="Q415" s="353"/>
    </row>
    <row r="416" spans="9:17" ht="12.75" customHeight="1" x14ac:dyDescent="0.2">
      <c r="I416" s="87"/>
      <c r="K416" s="87"/>
      <c r="M416" s="353"/>
      <c r="O416" s="87"/>
      <c r="Q416" s="353"/>
    </row>
    <row r="417" spans="9:17" ht="12.75" customHeight="1" x14ac:dyDescent="0.2">
      <c r="I417" s="87"/>
      <c r="K417" s="87"/>
      <c r="M417" s="353"/>
      <c r="O417" s="87"/>
      <c r="Q417" s="353"/>
    </row>
    <row r="418" spans="9:17" ht="12.75" customHeight="1" x14ac:dyDescent="0.2">
      <c r="I418" s="87"/>
      <c r="K418" s="87"/>
      <c r="M418" s="353"/>
      <c r="O418" s="87"/>
      <c r="Q418" s="353"/>
    </row>
    <row r="419" spans="9:17" ht="12.75" customHeight="1" x14ac:dyDescent="0.2">
      <c r="I419" s="87"/>
      <c r="K419" s="87"/>
      <c r="M419" s="353"/>
      <c r="O419" s="87"/>
      <c r="Q419" s="353"/>
    </row>
    <row r="420" spans="9:17" ht="12.75" customHeight="1" x14ac:dyDescent="0.2">
      <c r="I420" s="87"/>
      <c r="K420" s="87"/>
      <c r="M420" s="353"/>
      <c r="O420" s="87"/>
      <c r="Q420" s="353"/>
    </row>
    <row r="421" spans="9:17" ht="12.75" customHeight="1" x14ac:dyDescent="0.2">
      <c r="I421" s="87"/>
      <c r="K421" s="87"/>
      <c r="M421" s="353"/>
      <c r="O421" s="87"/>
      <c r="Q421" s="353"/>
    </row>
    <row r="422" spans="9:17" ht="12.75" customHeight="1" x14ac:dyDescent="0.2">
      <c r="I422" s="87"/>
      <c r="K422" s="87"/>
      <c r="M422" s="353"/>
      <c r="O422" s="87"/>
      <c r="Q422" s="353"/>
    </row>
    <row r="423" spans="9:17" ht="12.75" customHeight="1" x14ac:dyDescent="0.2">
      <c r="I423" s="87"/>
      <c r="K423" s="87"/>
      <c r="M423" s="353"/>
      <c r="O423" s="87"/>
      <c r="Q423" s="353"/>
    </row>
    <row r="424" spans="9:17" ht="12.75" customHeight="1" x14ac:dyDescent="0.2">
      <c r="I424" s="87"/>
      <c r="K424" s="87"/>
      <c r="M424" s="353"/>
      <c r="O424" s="87"/>
      <c r="Q424" s="353"/>
    </row>
    <row r="425" spans="9:17" ht="12.75" customHeight="1" x14ac:dyDescent="0.2">
      <c r="I425" s="87"/>
      <c r="K425" s="87"/>
      <c r="M425" s="353"/>
      <c r="O425" s="87"/>
      <c r="Q425" s="353"/>
    </row>
    <row r="426" spans="9:17" ht="12.75" customHeight="1" x14ac:dyDescent="0.2">
      <c r="I426" s="87"/>
      <c r="K426" s="87"/>
      <c r="M426" s="353"/>
      <c r="O426" s="87"/>
      <c r="Q426" s="353"/>
    </row>
    <row r="427" spans="9:17" ht="12.75" customHeight="1" x14ac:dyDescent="0.2">
      <c r="I427" s="87"/>
      <c r="K427" s="87"/>
      <c r="M427" s="353"/>
      <c r="O427" s="87"/>
      <c r="Q427" s="353"/>
    </row>
    <row r="428" spans="9:17" ht="12.75" customHeight="1" x14ac:dyDescent="0.2">
      <c r="I428" s="87"/>
      <c r="K428" s="87"/>
      <c r="M428" s="353"/>
      <c r="O428" s="87"/>
      <c r="Q428" s="353"/>
    </row>
    <row r="429" spans="9:17" ht="12.75" customHeight="1" x14ac:dyDescent="0.2">
      <c r="I429" s="87"/>
      <c r="K429" s="87"/>
      <c r="M429" s="353"/>
      <c r="O429" s="87"/>
      <c r="Q429" s="353"/>
    </row>
    <row r="430" spans="9:17" ht="12.75" customHeight="1" x14ac:dyDescent="0.2">
      <c r="I430" s="87"/>
      <c r="K430" s="87"/>
      <c r="M430" s="353"/>
      <c r="O430" s="87"/>
      <c r="Q430" s="353"/>
    </row>
    <row r="431" spans="9:17" ht="12.75" customHeight="1" x14ac:dyDescent="0.2">
      <c r="I431" s="87"/>
      <c r="K431" s="87"/>
      <c r="M431" s="353"/>
      <c r="O431" s="87"/>
      <c r="Q431" s="353"/>
    </row>
    <row r="432" spans="9:17" ht="12.75" customHeight="1" x14ac:dyDescent="0.2">
      <c r="I432" s="87"/>
      <c r="K432" s="87"/>
      <c r="M432" s="353"/>
      <c r="O432" s="87"/>
      <c r="Q432" s="353"/>
    </row>
    <row r="433" spans="9:17" ht="12.75" customHeight="1" x14ac:dyDescent="0.2">
      <c r="I433" s="87"/>
      <c r="K433" s="87"/>
      <c r="M433" s="353"/>
      <c r="O433" s="87"/>
      <c r="Q433" s="353"/>
    </row>
    <row r="434" spans="9:17" ht="12.75" customHeight="1" x14ac:dyDescent="0.2">
      <c r="I434" s="87"/>
      <c r="K434" s="87"/>
      <c r="M434" s="353"/>
      <c r="O434" s="87"/>
      <c r="Q434" s="353"/>
    </row>
    <row r="435" spans="9:17" ht="12.75" customHeight="1" x14ac:dyDescent="0.2">
      <c r="I435" s="87"/>
      <c r="K435" s="87"/>
      <c r="M435" s="353"/>
      <c r="O435" s="87"/>
      <c r="Q435" s="353"/>
    </row>
    <row r="436" spans="9:17" ht="12.75" customHeight="1" x14ac:dyDescent="0.2">
      <c r="I436" s="87"/>
      <c r="K436" s="87"/>
      <c r="M436" s="353"/>
      <c r="O436" s="87"/>
      <c r="Q436" s="353"/>
    </row>
    <row r="437" spans="9:17" ht="12.75" customHeight="1" x14ac:dyDescent="0.2">
      <c r="I437" s="87"/>
      <c r="K437" s="87"/>
      <c r="M437" s="353"/>
      <c r="O437" s="87"/>
      <c r="Q437" s="353"/>
    </row>
    <row r="438" spans="9:17" ht="12.75" customHeight="1" x14ac:dyDescent="0.2">
      <c r="I438" s="87"/>
      <c r="K438" s="87"/>
      <c r="M438" s="353"/>
      <c r="O438" s="87"/>
      <c r="Q438" s="353"/>
    </row>
    <row r="439" spans="9:17" ht="12.75" customHeight="1" x14ac:dyDescent="0.2">
      <c r="I439" s="87"/>
      <c r="K439" s="87"/>
      <c r="M439" s="353"/>
      <c r="O439" s="87"/>
      <c r="Q439" s="353"/>
    </row>
    <row r="440" spans="9:17" ht="12.75" customHeight="1" x14ac:dyDescent="0.2">
      <c r="I440" s="87"/>
      <c r="K440" s="87"/>
      <c r="M440" s="353"/>
      <c r="O440" s="87"/>
      <c r="Q440" s="353"/>
    </row>
    <row r="441" spans="9:17" ht="12.75" customHeight="1" x14ac:dyDescent="0.2">
      <c r="I441" s="87"/>
      <c r="K441" s="87"/>
      <c r="M441" s="353"/>
      <c r="O441" s="87"/>
      <c r="Q441" s="353"/>
    </row>
    <row r="442" spans="9:17" ht="12.75" customHeight="1" x14ac:dyDescent="0.2">
      <c r="I442" s="87"/>
      <c r="K442" s="87"/>
      <c r="M442" s="353"/>
      <c r="O442" s="87"/>
      <c r="Q442" s="353"/>
    </row>
    <row r="443" spans="9:17" ht="12.75" customHeight="1" x14ac:dyDescent="0.2">
      <c r="I443" s="87"/>
      <c r="K443" s="87"/>
      <c r="M443" s="353"/>
      <c r="O443" s="87"/>
      <c r="Q443" s="353"/>
    </row>
    <row r="444" spans="9:17" ht="12.75" customHeight="1" x14ac:dyDescent="0.2">
      <c r="I444" s="87"/>
      <c r="K444" s="87"/>
      <c r="M444" s="353"/>
      <c r="O444" s="87"/>
      <c r="Q444" s="353"/>
    </row>
    <row r="445" spans="9:17" ht="12.75" customHeight="1" x14ac:dyDescent="0.2">
      <c r="I445" s="87"/>
      <c r="K445" s="87"/>
      <c r="M445" s="353"/>
      <c r="O445" s="87"/>
      <c r="Q445" s="353"/>
    </row>
    <row r="446" spans="9:17" ht="12.75" customHeight="1" x14ac:dyDescent="0.2">
      <c r="I446" s="87"/>
      <c r="K446" s="87"/>
      <c r="M446" s="353"/>
      <c r="O446" s="87"/>
      <c r="Q446" s="353"/>
    </row>
    <row r="447" spans="9:17" ht="12.75" customHeight="1" x14ac:dyDescent="0.2">
      <c r="I447" s="87"/>
      <c r="K447" s="87"/>
      <c r="M447" s="353"/>
      <c r="O447" s="87"/>
      <c r="Q447" s="353"/>
    </row>
    <row r="448" spans="9:17" ht="12.75" customHeight="1" x14ac:dyDescent="0.2">
      <c r="I448" s="87"/>
      <c r="K448" s="87"/>
      <c r="M448" s="353"/>
      <c r="O448" s="87"/>
      <c r="Q448" s="353"/>
    </row>
    <row r="449" spans="9:17" ht="12.75" customHeight="1" x14ac:dyDescent="0.2">
      <c r="I449" s="87"/>
      <c r="K449" s="87"/>
      <c r="M449" s="353"/>
      <c r="O449" s="87"/>
      <c r="Q449" s="353"/>
    </row>
    <row r="450" spans="9:17" ht="12.75" customHeight="1" x14ac:dyDescent="0.2">
      <c r="I450" s="87"/>
      <c r="K450" s="87"/>
      <c r="M450" s="353"/>
      <c r="O450" s="87"/>
      <c r="Q450" s="353"/>
    </row>
    <row r="451" spans="9:17" ht="12.75" customHeight="1" x14ac:dyDescent="0.2">
      <c r="I451" s="87"/>
      <c r="K451" s="87"/>
      <c r="M451" s="353"/>
      <c r="O451" s="87"/>
      <c r="Q451" s="353"/>
    </row>
    <row r="452" spans="9:17" ht="12.75" customHeight="1" x14ac:dyDescent="0.2">
      <c r="I452" s="87"/>
      <c r="K452" s="87"/>
      <c r="M452" s="353"/>
      <c r="O452" s="87"/>
      <c r="Q452" s="353"/>
    </row>
    <row r="453" spans="9:17" ht="12.75" customHeight="1" x14ac:dyDescent="0.2">
      <c r="I453" s="87"/>
      <c r="K453" s="87"/>
      <c r="M453" s="353"/>
      <c r="O453" s="87"/>
      <c r="Q453" s="353"/>
    </row>
    <row r="454" spans="9:17" ht="12.75" customHeight="1" x14ac:dyDescent="0.2">
      <c r="I454" s="87"/>
      <c r="K454" s="87"/>
      <c r="M454" s="353"/>
      <c r="O454" s="87"/>
      <c r="Q454" s="353"/>
    </row>
    <row r="455" spans="9:17" ht="12.75" customHeight="1" x14ac:dyDescent="0.2">
      <c r="I455" s="87"/>
      <c r="K455" s="87"/>
      <c r="M455" s="353"/>
      <c r="O455" s="87"/>
      <c r="Q455" s="353"/>
    </row>
    <row r="456" spans="9:17" ht="12.75" customHeight="1" x14ac:dyDescent="0.2">
      <c r="I456" s="87"/>
      <c r="K456" s="87"/>
      <c r="M456" s="353"/>
      <c r="O456" s="87"/>
      <c r="Q456" s="353"/>
    </row>
    <row r="457" spans="9:17" ht="12.75" customHeight="1" x14ac:dyDescent="0.2">
      <c r="I457" s="87"/>
      <c r="K457" s="87"/>
      <c r="M457" s="353"/>
      <c r="O457" s="87"/>
      <c r="Q457" s="353"/>
    </row>
    <row r="458" spans="9:17" ht="12.75" customHeight="1" x14ac:dyDescent="0.2">
      <c r="I458" s="87"/>
      <c r="K458" s="87"/>
      <c r="M458" s="353"/>
      <c r="O458" s="87"/>
      <c r="Q458" s="353"/>
    </row>
    <row r="459" spans="9:17" ht="12.75" customHeight="1" x14ac:dyDescent="0.2">
      <c r="I459" s="87"/>
      <c r="K459" s="87"/>
      <c r="M459" s="353"/>
      <c r="O459" s="87"/>
      <c r="Q459" s="353"/>
    </row>
    <row r="460" spans="9:17" ht="12.75" customHeight="1" x14ac:dyDescent="0.2">
      <c r="I460" s="87"/>
      <c r="K460" s="87"/>
      <c r="M460" s="353"/>
      <c r="O460" s="87"/>
      <c r="Q460" s="353"/>
    </row>
    <row r="461" spans="9:17" ht="12.75" customHeight="1" x14ac:dyDescent="0.2">
      <c r="I461" s="87"/>
      <c r="K461" s="87"/>
      <c r="M461" s="353"/>
      <c r="O461" s="87"/>
      <c r="Q461" s="353"/>
    </row>
    <row r="462" spans="9:17" ht="12.75" customHeight="1" x14ac:dyDescent="0.2">
      <c r="I462" s="87"/>
      <c r="K462" s="87"/>
      <c r="M462" s="353"/>
      <c r="O462" s="87"/>
      <c r="Q462" s="353"/>
    </row>
    <row r="463" spans="9:17" ht="12.75" customHeight="1" x14ac:dyDescent="0.2">
      <c r="I463" s="87"/>
      <c r="K463" s="87"/>
      <c r="M463" s="353"/>
      <c r="O463" s="87"/>
      <c r="Q463" s="353"/>
    </row>
    <row r="464" spans="9:17" ht="12.75" customHeight="1" x14ac:dyDescent="0.2">
      <c r="I464" s="87"/>
      <c r="K464" s="87"/>
      <c r="M464" s="353"/>
      <c r="O464" s="87"/>
      <c r="Q464" s="353"/>
    </row>
    <row r="465" spans="9:17" ht="12.75" customHeight="1" x14ac:dyDescent="0.2">
      <c r="I465" s="87"/>
      <c r="K465" s="87"/>
      <c r="M465" s="353"/>
      <c r="O465" s="87"/>
      <c r="Q465" s="353"/>
    </row>
    <row r="466" spans="9:17" ht="12.75" customHeight="1" x14ac:dyDescent="0.2">
      <c r="I466" s="87"/>
      <c r="K466" s="87"/>
      <c r="M466" s="353"/>
      <c r="O466" s="87"/>
      <c r="Q466" s="353"/>
    </row>
    <row r="467" spans="9:17" ht="12.75" customHeight="1" x14ac:dyDescent="0.2">
      <c r="I467" s="87"/>
      <c r="K467" s="87"/>
      <c r="M467" s="353"/>
      <c r="O467" s="87"/>
      <c r="Q467" s="353"/>
    </row>
    <row r="468" spans="9:17" ht="12.75" customHeight="1" x14ac:dyDescent="0.2">
      <c r="I468" s="87"/>
      <c r="K468" s="87"/>
      <c r="M468" s="353"/>
      <c r="O468" s="87"/>
      <c r="Q468" s="353"/>
    </row>
    <row r="469" spans="9:17" ht="12.75" customHeight="1" x14ac:dyDescent="0.2">
      <c r="I469" s="87"/>
      <c r="K469" s="87"/>
      <c r="M469" s="353"/>
      <c r="O469" s="87"/>
      <c r="Q469" s="353"/>
    </row>
    <row r="470" spans="9:17" ht="12.75" customHeight="1" x14ac:dyDescent="0.2">
      <c r="I470" s="87"/>
      <c r="K470" s="87"/>
      <c r="M470" s="353"/>
      <c r="O470" s="87"/>
      <c r="Q470" s="353"/>
    </row>
    <row r="471" spans="9:17" ht="12.75" customHeight="1" x14ac:dyDescent="0.2">
      <c r="I471" s="87"/>
      <c r="K471" s="87"/>
      <c r="M471" s="353"/>
      <c r="O471" s="87"/>
      <c r="Q471" s="353"/>
    </row>
    <row r="472" spans="9:17" ht="12.75" customHeight="1" x14ac:dyDescent="0.2">
      <c r="I472" s="87"/>
      <c r="K472" s="87"/>
      <c r="M472" s="353"/>
      <c r="O472" s="87"/>
      <c r="Q472" s="353"/>
    </row>
    <row r="473" spans="9:17" ht="12.75" customHeight="1" x14ac:dyDescent="0.2">
      <c r="I473" s="87"/>
      <c r="K473" s="87"/>
      <c r="M473" s="353"/>
      <c r="O473" s="87"/>
      <c r="Q473" s="353"/>
    </row>
    <row r="474" spans="9:17" ht="12.75" customHeight="1" x14ac:dyDescent="0.2">
      <c r="I474" s="87"/>
      <c r="K474" s="87"/>
      <c r="M474" s="353"/>
      <c r="O474" s="87"/>
      <c r="Q474" s="353"/>
    </row>
    <row r="475" spans="9:17" ht="12.75" customHeight="1" x14ac:dyDescent="0.2">
      <c r="I475" s="87"/>
      <c r="K475" s="87"/>
      <c r="M475" s="353"/>
      <c r="O475" s="87"/>
      <c r="Q475" s="353"/>
    </row>
    <row r="476" spans="9:17" ht="12.75" customHeight="1" x14ac:dyDescent="0.2">
      <c r="I476" s="87"/>
      <c r="K476" s="87"/>
      <c r="M476" s="353"/>
      <c r="O476" s="87"/>
      <c r="Q476" s="353"/>
    </row>
    <row r="477" spans="9:17" ht="12.75" customHeight="1" x14ac:dyDescent="0.2">
      <c r="I477" s="87"/>
      <c r="K477" s="87"/>
      <c r="M477" s="353"/>
      <c r="O477" s="87"/>
      <c r="Q477" s="353"/>
    </row>
    <row r="478" spans="9:17" ht="12.75" customHeight="1" x14ac:dyDescent="0.2">
      <c r="I478" s="87"/>
      <c r="K478" s="87"/>
      <c r="M478" s="353"/>
      <c r="O478" s="87"/>
      <c r="Q478" s="353"/>
    </row>
    <row r="479" spans="9:17" ht="12.75" customHeight="1" x14ac:dyDescent="0.2">
      <c r="I479" s="87"/>
      <c r="K479" s="87"/>
      <c r="M479" s="353"/>
      <c r="O479" s="87"/>
      <c r="Q479" s="353"/>
    </row>
    <row r="480" spans="9:17" ht="12.75" customHeight="1" x14ac:dyDescent="0.2">
      <c r="I480" s="87"/>
      <c r="K480" s="87"/>
      <c r="M480" s="353"/>
      <c r="O480" s="87"/>
      <c r="Q480" s="353"/>
    </row>
    <row r="481" spans="9:17" ht="12.75" customHeight="1" x14ac:dyDescent="0.2">
      <c r="I481" s="87"/>
      <c r="K481" s="87"/>
      <c r="M481" s="353"/>
      <c r="O481" s="87"/>
      <c r="Q481" s="353"/>
    </row>
    <row r="482" spans="9:17" ht="12.75" customHeight="1" x14ac:dyDescent="0.2">
      <c r="I482" s="87"/>
      <c r="K482" s="87"/>
      <c r="M482" s="353"/>
      <c r="O482" s="87"/>
      <c r="Q482" s="353"/>
    </row>
    <row r="483" spans="9:17" ht="12.75" customHeight="1" x14ac:dyDescent="0.2">
      <c r="I483" s="87"/>
      <c r="K483" s="87"/>
      <c r="M483" s="353"/>
      <c r="O483" s="87"/>
      <c r="Q483" s="353"/>
    </row>
    <row r="484" spans="9:17" ht="12.75" customHeight="1" x14ac:dyDescent="0.2">
      <c r="I484" s="87"/>
      <c r="K484" s="87"/>
      <c r="M484" s="353"/>
      <c r="O484" s="87"/>
      <c r="Q484" s="353"/>
    </row>
    <row r="485" spans="9:17" ht="12.75" customHeight="1" x14ac:dyDescent="0.2">
      <c r="I485" s="87"/>
      <c r="K485" s="87"/>
      <c r="M485" s="353"/>
      <c r="O485" s="87"/>
      <c r="Q485" s="353"/>
    </row>
    <row r="486" spans="9:17" ht="12.75" customHeight="1" x14ac:dyDescent="0.2">
      <c r="I486" s="87"/>
      <c r="K486" s="87"/>
      <c r="M486" s="353"/>
      <c r="O486" s="87"/>
      <c r="Q486" s="353"/>
    </row>
    <row r="487" spans="9:17" ht="12.75" customHeight="1" x14ac:dyDescent="0.2">
      <c r="I487" s="87"/>
      <c r="K487" s="87"/>
      <c r="M487" s="353"/>
      <c r="O487" s="87"/>
      <c r="Q487" s="353"/>
    </row>
    <row r="488" spans="9:17" ht="12.75" customHeight="1" x14ac:dyDescent="0.2">
      <c r="I488" s="87"/>
      <c r="K488" s="87"/>
      <c r="M488" s="353"/>
      <c r="O488" s="87"/>
      <c r="Q488" s="353"/>
    </row>
    <row r="489" spans="9:17" ht="12.75" customHeight="1" x14ac:dyDescent="0.2">
      <c r="I489" s="87"/>
      <c r="K489" s="87"/>
      <c r="M489" s="353"/>
      <c r="O489" s="87"/>
      <c r="Q489" s="353"/>
    </row>
    <row r="490" spans="9:17" ht="12.75" customHeight="1" x14ac:dyDescent="0.2">
      <c r="I490" s="87"/>
      <c r="K490" s="87"/>
      <c r="M490" s="353"/>
      <c r="O490" s="87"/>
      <c r="Q490" s="353"/>
    </row>
    <row r="491" spans="9:17" ht="12.75" customHeight="1" x14ac:dyDescent="0.2">
      <c r="I491" s="87"/>
      <c r="K491" s="87"/>
      <c r="M491" s="353"/>
      <c r="O491" s="87"/>
      <c r="Q491" s="353"/>
    </row>
    <row r="492" spans="9:17" ht="12.75" customHeight="1" x14ac:dyDescent="0.2">
      <c r="I492" s="87"/>
      <c r="K492" s="87"/>
      <c r="M492" s="353"/>
      <c r="O492" s="87"/>
      <c r="Q492" s="353"/>
    </row>
    <row r="493" spans="9:17" ht="12.75" customHeight="1" x14ac:dyDescent="0.2">
      <c r="I493" s="87"/>
      <c r="K493" s="87"/>
      <c r="M493" s="353"/>
      <c r="O493" s="87"/>
      <c r="Q493" s="353"/>
    </row>
    <row r="494" spans="9:17" ht="12.75" customHeight="1" x14ac:dyDescent="0.2">
      <c r="I494" s="87"/>
      <c r="K494" s="87"/>
      <c r="M494" s="353"/>
      <c r="O494" s="87"/>
      <c r="Q494" s="353"/>
    </row>
    <row r="495" spans="9:17" ht="12.75" customHeight="1" x14ac:dyDescent="0.2">
      <c r="I495" s="87"/>
      <c r="K495" s="87"/>
      <c r="M495" s="353"/>
      <c r="O495" s="87"/>
      <c r="Q495" s="353"/>
    </row>
    <row r="496" spans="9:17" ht="12.75" customHeight="1" x14ac:dyDescent="0.2">
      <c r="I496" s="87"/>
      <c r="K496" s="87"/>
      <c r="M496" s="353"/>
      <c r="O496" s="87"/>
      <c r="Q496" s="353"/>
    </row>
    <row r="497" spans="9:17" ht="12.75" customHeight="1" x14ac:dyDescent="0.2">
      <c r="I497" s="87"/>
      <c r="K497" s="87"/>
      <c r="M497" s="353"/>
      <c r="O497" s="87"/>
      <c r="Q497" s="353"/>
    </row>
    <row r="498" spans="9:17" ht="12.75" customHeight="1" x14ac:dyDescent="0.2">
      <c r="I498" s="87"/>
      <c r="K498" s="87"/>
      <c r="M498" s="353"/>
      <c r="O498" s="87"/>
      <c r="Q498" s="353"/>
    </row>
    <row r="499" spans="9:17" ht="12.75" customHeight="1" x14ac:dyDescent="0.2">
      <c r="I499" s="87"/>
      <c r="K499" s="87"/>
      <c r="M499" s="353"/>
      <c r="O499" s="87"/>
      <c r="Q499" s="353"/>
    </row>
    <row r="500" spans="9:17" ht="12.75" customHeight="1" x14ac:dyDescent="0.2">
      <c r="I500" s="87"/>
      <c r="K500" s="87"/>
      <c r="M500" s="353"/>
      <c r="O500" s="87"/>
      <c r="Q500" s="353"/>
    </row>
    <row r="501" spans="9:17" ht="12.75" customHeight="1" x14ac:dyDescent="0.2">
      <c r="I501" s="87"/>
      <c r="K501" s="87"/>
      <c r="M501" s="353"/>
      <c r="O501" s="87"/>
      <c r="Q501" s="353"/>
    </row>
    <row r="502" spans="9:17" ht="12.75" customHeight="1" x14ac:dyDescent="0.2">
      <c r="I502" s="87"/>
      <c r="K502" s="87"/>
      <c r="M502" s="353"/>
      <c r="O502" s="87"/>
      <c r="Q502" s="353"/>
    </row>
    <row r="503" spans="9:17" ht="12.75" customHeight="1" x14ac:dyDescent="0.2">
      <c r="I503" s="87"/>
      <c r="K503" s="87"/>
      <c r="M503" s="353"/>
      <c r="O503" s="87"/>
      <c r="Q503" s="353"/>
    </row>
    <row r="504" spans="9:17" ht="12.75" customHeight="1" x14ac:dyDescent="0.2">
      <c r="I504" s="87"/>
      <c r="K504" s="87"/>
      <c r="M504" s="353"/>
      <c r="O504" s="87"/>
      <c r="Q504" s="353"/>
    </row>
    <row r="505" spans="9:17" ht="12.75" customHeight="1" x14ac:dyDescent="0.2">
      <c r="I505" s="87"/>
      <c r="K505" s="87"/>
      <c r="M505" s="353"/>
      <c r="O505" s="87"/>
      <c r="Q505" s="353"/>
    </row>
    <row r="506" spans="9:17" ht="12.75" customHeight="1" x14ac:dyDescent="0.2">
      <c r="I506" s="87"/>
      <c r="K506" s="87"/>
      <c r="M506" s="353"/>
      <c r="O506" s="87"/>
      <c r="Q506" s="353"/>
    </row>
    <row r="507" spans="9:17" ht="12.75" customHeight="1" x14ac:dyDescent="0.2">
      <c r="I507" s="87"/>
      <c r="K507" s="87"/>
      <c r="M507" s="353"/>
      <c r="O507" s="87"/>
      <c r="Q507" s="353"/>
    </row>
    <row r="508" spans="9:17" ht="12.75" customHeight="1" x14ac:dyDescent="0.2">
      <c r="I508" s="87"/>
      <c r="K508" s="87"/>
      <c r="M508" s="353"/>
      <c r="O508" s="87"/>
      <c r="Q508" s="353"/>
    </row>
    <row r="509" spans="9:17" ht="12.75" customHeight="1" x14ac:dyDescent="0.2">
      <c r="I509" s="87"/>
      <c r="K509" s="87"/>
      <c r="M509" s="353"/>
      <c r="O509" s="87"/>
      <c r="Q509" s="353"/>
    </row>
    <row r="510" spans="9:17" ht="12.75" customHeight="1" x14ac:dyDescent="0.2">
      <c r="I510" s="87"/>
      <c r="K510" s="87"/>
      <c r="M510" s="353"/>
      <c r="O510" s="87"/>
      <c r="Q510" s="353"/>
    </row>
    <row r="511" spans="9:17" ht="12.75" customHeight="1" x14ac:dyDescent="0.2">
      <c r="I511" s="87"/>
      <c r="K511" s="87"/>
      <c r="M511" s="353"/>
      <c r="O511" s="87"/>
      <c r="Q511" s="353"/>
    </row>
    <row r="512" spans="9:17" ht="12.75" customHeight="1" x14ac:dyDescent="0.2">
      <c r="I512" s="87"/>
      <c r="K512" s="87"/>
      <c r="M512" s="353"/>
      <c r="O512" s="87"/>
      <c r="Q512" s="353"/>
    </row>
    <row r="513" spans="9:17" ht="12.75" customHeight="1" x14ac:dyDescent="0.2">
      <c r="I513" s="87"/>
      <c r="K513" s="87"/>
      <c r="M513" s="353"/>
      <c r="O513" s="87"/>
      <c r="Q513" s="353"/>
    </row>
    <row r="514" spans="9:17" ht="12.75" customHeight="1" x14ac:dyDescent="0.2">
      <c r="I514" s="87"/>
      <c r="K514" s="87"/>
      <c r="M514" s="353"/>
      <c r="O514" s="87"/>
      <c r="Q514" s="353"/>
    </row>
    <row r="515" spans="9:17" ht="12.75" customHeight="1" x14ac:dyDescent="0.2">
      <c r="I515" s="87"/>
      <c r="K515" s="87"/>
      <c r="M515" s="353"/>
      <c r="O515" s="87"/>
      <c r="Q515" s="353"/>
    </row>
    <row r="516" spans="9:17" ht="12.75" customHeight="1" x14ac:dyDescent="0.2">
      <c r="I516" s="87"/>
      <c r="K516" s="87"/>
      <c r="M516" s="353"/>
      <c r="O516" s="87"/>
      <c r="Q516" s="353"/>
    </row>
    <row r="517" spans="9:17" ht="12.75" customHeight="1" x14ac:dyDescent="0.2">
      <c r="I517" s="87"/>
      <c r="K517" s="87"/>
      <c r="M517" s="353"/>
      <c r="O517" s="87"/>
      <c r="Q517" s="353"/>
    </row>
    <row r="518" spans="9:17" ht="12.75" customHeight="1" x14ac:dyDescent="0.2">
      <c r="I518" s="87"/>
      <c r="K518" s="87"/>
      <c r="M518" s="353"/>
      <c r="O518" s="87"/>
      <c r="Q518" s="353"/>
    </row>
    <row r="519" spans="9:17" ht="12.75" customHeight="1" x14ac:dyDescent="0.2">
      <c r="I519" s="87"/>
      <c r="K519" s="87"/>
      <c r="M519" s="353"/>
      <c r="O519" s="87"/>
      <c r="Q519" s="353"/>
    </row>
    <row r="520" spans="9:17" ht="12.75" customHeight="1" x14ac:dyDescent="0.2">
      <c r="I520" s="87"/>
      <c r="K520" s="87"/>
      <c r="M520" s="353"/>
      <c r="O520" s="87"/>
      <c r="Q520" s="353"/>
    </row>
    <row r="521" spans="9:17" ht="12.75" customHeight="1" x14ac:dyDescent="0.2">
      <c r="I521" s="87"/>
      <c r="K521" s="87"/>
      <c r="M521" s="353"/>
      <c r="O521" s="87"/>
      <c r="Q521" s="353"/>
    </row>
    <row r="522" spans="9:17" ht="12.75" customHeight="1" x14ac:dyDescent="0.2">
      <c r="I522" s="87"/>
      <c r="K522" s="87"/>
      <c r="M522" s="353"/>
      <c r="O522" s="87"/>
      <c r="Q522" s="353"/>
    </row>
    <row r="523" spans="9:17" ht="12.75" customHeight="1" x14ac:dyDescent="0.2">
      <c r="I523" s="87"/>
      <c r="K523" s="87"/>
      <c r="M523" s="353"/>
      <c r="O523" s="87"/>
      <c r="Q523" s="353"/>
    </row>
    <row r="524" spans="9:17" ht="12.75" customHeight="1" x14ac:dyDescent="0.2">
      <c r="I524" s="87"/>
      <c r="K524" s="87"/>
      <c r="M524" s="353"/>
      <c r="O524" s="87"/>
      <c r="Q524" s="353"/>
    </row>
    <row r="525" spans="9:17" ht="12.75" customHeight="1" x14ac:dyDescent="0.2">
      <c r="I525" s="87"/>
      <c r="K525" s="87"/>
      <c r="M525" s="353"/>
      <c r="O525" s="87"/>
      <c r="Q525" s="353"/>
    </row>
    <row r="526" spans="9:17" ht="12.75" customHeight="1" x14ac:dyDescent="0.2">
      <c r="I526" s="87"/>
      <c r="K526" s="87"/>
      <c r="M526" s="353"/>
      <c r="O526" s="87"/>
      <c r="Q526" s="353"/>
    </row>
    <row r="527" spans="9:17" ht="12.75" customHeight="1" x14ac:dyDescent="0.2">
      <c r="I527" s="87"/>
      <c r="K527" s="87"/>
      <c r="M527" s="353"/>
      <c r="O527" s="87"/>
      <c r="Q527" s="353"/>
    </row>
    <row r="528" spans="9:17" ht="12.75" customHeight="1" x14ac:dyDescent="0.2">
      <c r="I528" s="87"/>
      <c r="K528" s="87"/>
      <c r="M528" s="353"/>
      <c r="O528" s="87"/>
      <c r="Q528" s="353"/>
    </row>
    <row r="529" spans="9:17" ht="12.75" customHeight="1" x14ac:dyDescent="0.2">
      <c r="I529" s="87"/>
      <c r="K529" s="87"/>
      <c r="M529" s="353"/>
      <c r="O529" s="87"/>
      <c r="Q529" s="353"/>
    </row>
    <row r="530" spans="9:17" ht="12.75" customHeight="1" x14ac:dyDescent="0.2">
      <c r="I530" s="87"/>
      <c r="K530" s="87"/>
      <c r="M530" s="353"/>
      <c r="O530" s="87"/>
      <c r="Q530" s="353"/>
    </row>
    <row r="531" spans="9:17" ht="12.75" customHeight="1" x14ac:dyDescent="0.2">
      <c r="I531" s="87"/>
      <c r="K531" s="87"/>
      <c r="M531" s="353"/>
      <c r="O531" s="87"/>
      <c r="Q531" s="353"/>
    </row>
    <row r="532" spans="9:17" ht="12.75" customHeight="1" x14ac:dyDescent="0.2">
      <c r="I532" s="87"/>
      <c r="K532" s="87"/>
      <c r="M532" s="353"/>
      <c r="O532" s="87"/>
      <c r="Q532" s="353"/>
    </row>
    <row r="533" spans="9:17" ht="12.75" customHeight="1" x14ac:dyDescent="0.2">
      <c r="I533" s="87"/>
      <c r="K533" s="87"/>
      <c r="M533" s="353"/>
      <c r="O533" s="87"/>
      <c r="Q533" s="353"/>
    </row>
    <row r="534" spans="9:17" ht="12.75" customHeight="1" x14ac:dyDescent="0.2">
      <c r="I534" s="87"/>
      <c r="K534" s="87"/>
      <c r="M534" s="353"/>
      <c r="O534" s="87"/>
      <c r="Q534" s="353"/>
    </row>
    <row r="535" spans="9:17" ht="12.75" customHeight="1" x14ac:dyDescent="0.2">
      <c r="I535" s="87"/>
      <c r="K535" s="87"/>
      <c r="M535" s="353"/>
      <c r="O535" s="87"/>
      <c r="Q535" s="353"/>
    </row>
    <row r="536" spans="9:17" ht="12.75" customHeight="1" x14ac:dyDescent="0.2">
      <c r="I536" s="87"/>
      <c r="K536" s="87"/>
      <c r="M536" s="353"/>
      <c r="O536" s="87"/>
      <c r="Q536" s="353"/>
    </row>
    <row r="537" spans="9:17" ht="12.75" customHeight="1" x14ac:dyDescent="0.2">
      <c r="I537" s="87"/>
      <c r="K537" s="87"/>
      <c r="M537" s="353"/>
      <c r="O537" s="87"/>
      <c r="Q537" s="353"/>
    </row>
    <row r="538" spans="9:17" ht="12.75" customHeight="1" x14ac:dyDescent="0.2">
      <c r="I538" s="87"/>
      <c r="K538" s="87"/>
      <c r="M538" s="353"/>
      <c r="O538" s="87"/>
      <c r="Q538" s="353"/>
    </row>
    <row r="539" spans="9:17" ht="12.75" customHeight="1" x14ac:dyDescent="0.2">
      <c r="I539" s="87"/>
      <c r="K539" s="87"/>
      <c r="M539" s="353"/>
      <c r="O539" s="87"/>
      <c r="Q539" s="353"/>
    </row>
    <row r="540" spans="9:17" ht="12.75" customHeight="1" x14ac:dyDescent="0.2">
      <c r="I540" s="87"/>
      <c r="K540" s="87"/>
      <c r="M540" s="353"/>
      <c r="O540" s="87"/>
      <c r="Q540" s="353"/>
    </row>
    <row r="541" spans="9:17" ht="12.75" customHeight="1" x14ac:dyDescent="0.2">
      <c r="I541" s="87"/>
      <c r="K541" s="87"/>
      <c r="M541" s="353"/>
      <c r="O541" s="87"/>
      <c r="Q541" s="353"/>
    </row>
    <row r="542" spans="9:17" ht="12.75" customHeight="1" x14ac:dyDescent="0.2">
      <c r="I542" s="87"/>
      <c r="K542" s="87"/>
      <c r="M542" s="353"/>
      <c r="O542" s="87"/>
      <c r="Q542" s="353"/>
    </row>
    <row r="543" spans="9:17" ht="12.75" customHeight="1" x14ac:dyDescent="0.2">
      <c r="I543" s="87"/>
      <c r="K543" s="87"/>
      <c r="M543" s="353"/>
      <c r="O543" s="87"/>
      <c r="Q543" s="353"/>
    </row>
    <row r="544" spans="9:17" ht="12.75" customHeight="1" x14ac:dyDescent="0.2">
      <c r="I544" s="87"/>
      <c r="K544" s="87"/>
      <c r="M544" s="353"/>
      <c r="O544" s="87"/>
      <c r="Q544" s="353"/>
    </row>
    <row r="545" spans="9:17" ht="12.75" customHeight="1" x14ac:dyDescent="0.2">
      <c r="I545" s="87"/>
      <c r="K545" s="87"/>
      <c r="M545" s="353"/>
      <c r="O545" s="87"/>
      <c r="Q545" s="353"/>
    </row>
    <row r="546" spans="9:17" ht="12.75" customHeight="1" x14ac:dyDescent="0.2">
      <c r="I546" s="87"/>
      <c r="K546" s="87"/>
      <c r="M546" s="353"/>
      <c r="O546" s="87"/>
      <c r="Q546" s="353"/>
    </row>
    <row r="547" spans="9:17" ht="12.75" customHeight="1" x14ac:dyDescent="0.2">
      <c r="I547" s="87"/>
      <c r="K547" s="87"/>
      <c r="M547" s="353"/>
      <c r="O547" s="87"/>
      <c r="Q547" s="353"/>
    </row>
    <row r="548" spans="9:17" ht="12.75" customHeight="1" x14ac:dyDescent="0.2">
      <c r="I548" s="87"/>
      <c r="K548" s="87"/>
      <c r="M548" s="353"/>
      <c r="O548" s="87"/>
      <c r="Q548" s="353"/>
    </row>
    <row r="549" spans="9:17" ht="12.75" customHeight="1" x14ac:dyDescent="0.2">
      <c r="I549" s="87"/>
      <c r="K549" s="87"/>
      <c r="M549" s="353"/>
      <c r="O549" s="87"/>
      <c r="Q549" s="353"/>
    </row>
    <row r="550" spans="9:17" ht="12.75" customHeight="1" x14ac:dyDescent="0.2">
      <c r="I550" s="87"/>
      <c r="K550" s="87"/>
      <c r="M550" s="353"/>
      <c r="O550" s="87"/>
      <c r="Q550" s="353"/>
    </row>
    <row r="551" spans="9:17" ht="12.75" customHeight="1" x14ac:dyDescent="0.2">
      <c r="I551" s="87"/>
      <c r="K551" s="87"/>
      <c r="M551" s="353"/>
      <c r="O551" s="87"/>
      <c r="Q551" s="353"/>
    </row>
    <row r="552" spans="9:17" ht="12.75" customHeight="1" x14ac:dyDescent="0.2">
      <c r="I552" s="87"/>
      <c r="K552" s="87"/>
      <c r="M552" s="353"/>
      <c r="O552" s="87"/>
      <c r="Q552" s="353"/>
    </row>
    <row r="553" spans="9:17" ht="12.75" customHeight="1" x14ac:dyDescent="0.2">
      <c r="I553" s="87"/>
      <c r="K553" s="87"/>
      <c r="M553" s="353"/>
      <c r="O553" s="87"/>
      <c r="Q553" s="353"/>
    </row>
    <row r="554" spans="9:17" ht="12.75" customHeight="1" x14ac:dyDescent="0.2">
      <c r="I554" s="87"/>
      <c r="K554" s="87"/>
      <c r="M554" s="353"/>
      <c r="O554" s="87"/>
      <c r="Q554" s="353"/>
    </row>
    <row r="555" spans="9:17" ht="12.75" customHeight="1" x14ac:dyDescent="0.2">
      <c r="I555" s="87"/>
      <c r="K555" s="87"/>
      <c r="M555" s="353"/>
      <c r="O555" s="87"/>
      <c r="Q555" s="353"/>
    </row>
    <row r="556" spans="9:17" ht="12.75" customHeight="1" x14ac:dyDescent="0.2">
      <c r="I556" s="87"/>
      <c r="K556" s="87"/>
      <c r="M556" s="353"/>
      <c r="O556" s="87"/>
      <c r="Q556" s="353"/>
    </row>
    <row r="557" spans="9:17" ht="12.75" customHeight="1" x14ac:dyDescent="0.2">
      <c r="I557" s="87"/>
      <c r="K557" s="87"/>
      <c r="M557" s="353"/>
      <c r="O557" s="87"/>
      <c r="Q557" s="353"/>
    </row>
    <row r="558" spans="9:17" ht="12.75" customHeight="1" x14ac:dyDescent="0.2">
      <c r="I558" s="87"/>
      <c r="K558" s="87"/>
      <c r="M558" s="353"/>
      <c r="O558" s="87"/>
      <c r="Q558" s="353"/>
    </row>
    <row r="559" spans="9:17" ht="12.75" customHeight="1" x14ac:dyDescent="0.2">
      <c r="I559" s="87"/>
      <c r="K559" s="87"/>
      <c r="M559" s="353"/>
      <c r="O559" s="87"/>
      <c r="Q559" s="353"/>
    </row>
    <row r="560" spans="9:17" ht="12.75" customHeight="1" x14ac:dyDescent="0.2">
      <c r="I560" s="87"/>
      <c r="K560" s="87"/>
      <c r="M560" s="353"/>
      <c r="O560" s="87"/>
      <c r="Q560" s="353"/>
    </row>
    <row r="561" spans="9:17" ht="12.75" customHeight="1" x14ac:dyDescent="0.2">
      <c r="I561" s="87"/>
      <c r="K561" s="87"/>
      <c r="M561" s="353"/>
      <c r="O561" s="87"/>
      <c r="Q561" s="353"/>
    </row>
    <row r="562" spans="9:17" ht="12.75" customHeight="1" x14ac:dyDescent="0.2">
      <c r="I562" s="87"/>
      <c r="K562" s="87"/>
      <c r="M562" s="353"/>
      <c r="O562" s="87"/>
      <c r="Q562" s="353"/>
    </row>
    <row r="563" spans="9:17" ht="12.75" customHeight="1" x14ac:dyDescent="0.2">
      <c r="I563" s="87"/>
      <c r="K563" s="87"/>
      <c r="M563" s="353"/>
      <c r="O563" s="87"/>
      <c r="Q563" s="353"/>
    </row>
    <row r="564" spans="9:17" ht="12.75" customHeight="1" x14ac:dyDescent="0.2">
      <c r="I564" s="87"/>
      <c r="K564" s="87"/>
      <c r="M564" s="353"/>
      <c r="O564" s="87"/>
      <c r="Q564" s="353"/>
    </row>
    <row r="565" spans="9:17" ht="12.75" customHeight="1" x14ac:dyDescent="0.2">
      <c r="I565" s="87"/>
      <c r="K565" s="87"/>
      <c r="M565" s="353"/>
      <c r="O565" s="87"/>
      <c r="Q565" s="353"/>
    </row>
    <row r="566" spans="9:17" ht="12.75" customHeight="1" x14ac:dyDescent="0.2">
      <c r="I566" s="87"/>
      <c r="K566" s="87"/>
      <c r="M566" s="353"/>
      <c r="O566" s="87"/>
      <c r="Q566" s="353"/>
    </row>
    <row r="567" spans="9:17" ht="12.75" customHeight="1" x14ac:dyDescent="0.2">
      <c r="I567" s="87"/>
      <c r="K567" s="87"/>
      <c r="M567" s="353"/>
      <c r="O567" s="87"/>
      <c r="Q567" s="353"/>
    </row>
    <row r="568" spans="9:17" ht="12.75" customHeight="1" x14ac:dyDescent="0.2">
      <c r="I568" s="87"/>
      <c r="K568" s="87"/>
      <c r="M568" s="353"/>
      <c r="O568" s="87"/>
      <c r="Q568" s="353"/>
    </row>
    <row r="569" spans="9:17" ht="12.75" customHeight="1" x14ac:dyDescent="0.2">
      <c r="I569" s="87"/>
      <c r="K569" s="87"/>
      <c r="M569" s="353"/>
      <c r="O569" s="87"/>
      <c r="Q569" s="353"/>
    </row>
    <row r="570" spans="9:17" ht="12.75" customHeight="1" x14ac:dyDescent="0.2">
      <c r="I570" s="87"/>
      <c r="K570" s="87"/>
      <c r="M570" s="353"/>
      <c r="O570" s="87"/>
      <c r="Q570" s="353"/>
    </row>
    <row r="571" spans="9:17" ht="12.75" customHeight="1" x14ac:dyDescent="0.2">
      <c r="I571" s="87"/>
      <c r="K571" s="87"/>
      <c r="M571" s="353"/>
      <c r="O571" s="87"/>
      <c r="Q571" s="353"/>
    </row>
    <row r="572" spans="9:17" ht="12.75" customHeight="1" x14ac:dyDescent="0.2">
      <c r="I572" s="87"/>
      <c r="K572" s="87"/>
      <c r="M572" s="353"/>
      <c r="O572" s="87"/>
      <c r="Q572" s="353"/>
    </row>
    <row r="573" spans="9:17" ht="12.75" customHeight="1" x14ac:dyDescent="0.2">
      <c r="I573" s="87"/>
      <c r="K573" s="87"/>
      <c r="M573" s="353"/>
      <c r="O573" s="87"/>
      <c r="Q573" s="353"/>
    </row>
    <row r="574" spans="9:17" ht="12.75" customHeight="1" x14ac:dyDescent="0.2">
      <c r="I574" s="87"/>
      <c r="K574" s="87"/>
      <c r="M574" s="353"/>
      <c r="O574" s="87"/>
      <c r="Q574" s="353"/>
    </row>
    <row r="575" spans="9:17" ht="12.75" customHeight="1" x14ac:dyDescent="0.2">
      <c r="I575" s="87"/>
      <c r="K575" s="87"/>
      <c r="M575" s="353"/>
      <c r="O575" s="87"/>
      <c r="Q575" s="353"/>
    </row>
    <row r="576" spans="9:17" ht="12.75" customHeight="1" x14ac:dyDescent="0.2">
      <c r="I576" s="87"/>
      <c r="K576" s="87"/>
      <c r="M576" s="353"/>
      <c r="O576" s="87"/>
      <c r="Q576" s="353"/>
    </row>
    <row r="577" spans="9:17" ht="12.75" customHeight="1" x14ac:dyDescent="0.2">
      <c r="I577" s="87"/>
      <c r="K577" s="87"/>
      <c r="M577" s="353"/>
      <c r="O577" s="87"/>
      <c r="Q577" s="353"/>
    </row>
    <row r="578" spans="9:17" ht="12.75" customHeight="1" x14ac:dyDescent="0.2">
      <c r="I578" s="87"/>
      <c r="K578" s="87"/>
      <c r="M578" s="353"/>
      <c r="O578" s="87"/>
      <c r="Q578" s="353"/>
    </row>
    <row r="579" spans="9:17" ht="12.75" customHeight="1" x14ac:dyDescent="0.2">
      <c r="I579" s="87"/>
      <c r="K579" s="87"/>
      <c r="M579" s="353"/>
      <c r="O579" s="87"/>
      <c r="Q579" s="353"/>
    </row>
    <row r="580" spans="9:17" ht="12.75" customHeight="1" x14ac:dyDescent="0.2">
      <c r="I580" s="87"/>
      <c r="K580" s="87"/>
      <c r="M580" s="353"/>
      <c r="O580" s="87"/>
      <c r="Q580" s="353"/>
    </row>
    <row r="581" spans="9:17" ht="12.75" customHeight="1" x14ac:dyDescent="0.2">
      <c r="I581" s="87"/>
      <c r="K581" s="87"/>
      <c r="M581" s="353"/>
      <c r="O581" s="87"/>
      <c r="Q581" s="353"/>
    </row>
    <row r="582" spans="9:17" ht="12.75" customHeight="1" x14ac:dyDescent="0.2">
      <c r="I582" s="87"/>
      <c r="K582" s="87"/>
      <c r="M582" s="353"/>
      <c r="O582" s="87"/>
      <c r="Q582" s="353"/>
    </row>
    <row r="583" spans="9:17" ht="12.75" customHeight="1" x14ac:dyDescent="0.2">
      <c r="I583" s="87"/>
      <c r="K583" s="87"/>
      <c r="M583" s="353"/>
      <c r="O583" s="87"/>
      <c r="Q583" s="353"/>
    </row>
    <row r="584" spans="9:17" ht="12.75" customHeight="1" x14ac:dyDescent="0.2">
      <c r="I584" s="87"/>
      <c r="K584" s="87"/>
      <c r="M584" s="353"/>
      <c r="O584" s="87"/>
      <c r="Q584" s="353"/>
    </row>
    <row r="585" spans="9:17" ht="12.75" customHeight="1" x14ac:dyDescent="0.2">
      <c r="I585" s="87"/>
      <c r="K585" s="87"/>
      <c r="M585" s="353"/>
      <c r="O585" s="87"/>
      <c r="Q585" s="353"/>
    </row>
    <row r="586" spans="9:17" ht="12.75" customHeight="1" x14ac:dyDescent="0.2">
      <c r="I586" s="87"/>
      <c r="K586" s="87"/>
      <c r="M586" s="353"/>
      <c r="O586" s="87"/>
      <c r="Q586" s="353"/>
    </row>
    <row r="587" spans="9:17" ht="12.75" customHeight="1" x14ac:dyDescent="0.2">
      <c r="I587" s="87"/>
      <c r="K587" s="87"/>
      <c r="M587" s="353"/>
      <c r="O587" s="87"/>
      <c r="Q587" s="353"/>
    </row>
    <row r="588" spans="9:17" ht="12.75" customHeight="1" x14ac:dyDescent="0.2">
      <c r="I588" s="87"/>
      <c r="K588" s="87"/>
      <c r="M588" s="353"/>
      <c r="O588" s="87"/>
      <c r="Q588" s="353"/>
    </row>
    <row r="589" spans="9:17" ht="12.75" customHeight="1" x14ac:dyDescent="0.2">
      <c r="I589" s="87"/>
      <c r="K589" s="87"/>
      <c r="M589" s="353"/>
      <c r="O589" s="87"/>
      <c r="Q589" s="353"/>
    </row>
    <row r="590" spans="9:17" ht="12.75" customHeight="1" x14ac:dyDescent="0.2">
      <c r="I590" s="87"/>
      <c r="K590" s="87"/>
      <c r="M590" s="353"/>
      <c r="O590" s="87"/>
      <c r="Q590" s="353"/>
    </row>
    <row r="591" spans="9:17" ht="12.75" customHeight="1" x14ac:dyDescent="0.2">
      <c r="I591" s="87"/>
      <c r="K591" s="87"/>
      <c r="M591" s="353"/>
      <c r="O591" s="87"/>
      <c r="Q591" s="353"/>
    </row>
    <row r="592" spans="9:17" ht="12.75" customHeight="1" x14ac:dyDescent="0.2">
      <c r="I592" s="87"/>
      <c r="K592" s="87"/>
      <c r="M592" s="353"/>
      <c r="O592" s="87"/>
      <c r="Q592" s="353"/>
    </row>
    <row r="593" spans="9:17" ht="12.75" customHeight="1" x14ac:dyDescent="0.2">
      <c r="I593" s="87"/>
      <c r="K593" s="87"/>
      <c r="M593" s="353"/>
      <c r="O593" s="87"/>
      <c r="Q593" s="353"/>
    </row>
    <row r="594" spans="9:17" ht="12.75" customHeight="1" x14ac:dyDescent="0.2">
      <c r="I594" s="87"/>
      <c r="K594" s="87"/>
      <c r="M594" s="353"/>
      <c r="O594" s="87"/>
      <c r="Q594" s="353"/>
    </row>
    <row r="595" spans="9:17" ht="12.75" customHeight="1" x14ac:dyDescent="0.2">
      <c r="I595" s="87"/>
      <c r="K595" s="87"/>
      <c r="M595" s="353"/>
      <c r="O595" s="87"/>
      <c r="Q595" s="353"/>
    </row>
    <row r="596" spans="9:17" ht="12.75" customHeight="1" x14ac:dyDescent="0.2">
      <c r="I596" s="87"/>
      <c r="K596" s="87"/>
      <c r="M596" s="353"/>
      <c r="O596" s="87"/>
      <c r="Q596" s="353"/>
    </row>
    <row r="597" spans="9:17" ht="12.75" customHeight="1" x14ac:dyDescent="0.2">
      <c r="I597" s="87"/>
      <c r="K597" s="87"/>
      <c r="M597" s="353"/>
      <c r="O597" s="87"/>
      <c r="Q597" s="353"/>
    </row>
    <row r="598" spans="9:17" ht="12.75" customHeight="1" x14ac:dyDescent="0.2">
      <c r="I598" s="87"/>
      <c r="K598" s="87"/>
      <c r="M598" s="353"/>
      <c r="O598" s="87"/>
      <c r="Q598" s="353"/>
    </row>
    <row r="599" spans="9:17" ht="12.75" customHeight="1" x14ac:dyDescent="0.2">
      <c r="I599" s="87"/>
      <c r="K599" s="87"/>
      <c r="M599" s="353"/>
      <c r="O599" s="87"/>
      <c r="Q599" s="353"/>
    </row>
    <row r="600" spans="9:17" ht="12.75" customHeight="1" x14ac:dyDescent="0.2">
      <c r="I600" s="87"/>
      <c r="K600" s="87"/>
      <c r="M600" s="353"/>
      <c r="O600" s="87"/>
      <c r="Q600" s="353"/>
    </row>
    <row r="601" spans="9:17" ht="12.75" customHeight="1" x14ac:dyDescent="0.2">
      <c r="I601" s="87"/>
      <c r="K601" s="87"/>
      <c r="M601" s="353"/>
      <c r="O601" s="87"/>
      <c r="Q601" s="353"/>
    </row>
    <row r="602" spans="9:17" ht="12.75" customHeight="1" x14ac:dyDescent="0.2">
      <c r="I602" s="87"/>
      <c r="K602" s="87"/>
      <c r="M602" s="353"/>
      <c r="O602" s="87"/>
      <c r="Q602" s="353"/>
    </row>
    <row r="603" spans="9:17" ht="12.75" customHeight="1" x14ac:dyDescent="0.2">
      <c r="I603" s="87"/>
      <c r="K603" s="87"/>
      <c r="M603" s="353"/>
      <c r="O603" s="87"/>
      <c r="Q603" s="353"/>
    </row>
    <row r="604" spans="9:17" ht="12.75" customHeight="1" x14ac:dyDescent="0.2">
      <c r="I604" s="87"/>
      <c r="K604" s="87"/>
      <c r="M604" s="353"/>
      <c r="O604" s="87"/>
      <c r="Q604" s="353"/>
    </row>
    <row r="605" spans="9:17" ht="12.75" customHeight="1" x14ac:dyDescent="0.2">
      <c r="I605" s="87"/>
      <c r="K605" s="87"/>
      <c r="M605" s="353"/>
      <c r="O605" s="87"/>
      <c r="Q605" s="353"/>
    </row>
    <row r="606" spans="9:17" ht="12.75" customHeight="1" x14ac:dyDescent="0.2">
      <c r="I606" s="87"/>
      <c r="K606" s="87"/>
      <c r="M606" s="353"/>
      <c r="O606" s="87"/>
      <c r="Q606" s="353"/>
    </row>
    <row r="607" spans="9:17" ht="12.75" customHeight="1" x14ac:dyDescent="0.2">
      <c r="I607" s="87"/>
      <c r="K607" s="87"/>
      <c r="M607" s="353"/>
      <c r="O607" s="87"/>
      <c r="Q607" s="353"/>
    </row>
    <row r="608" spans="9:17" ht="12.75" customHeight="1" x14ac:dyDescent="0.2">
      <c r="I608" s="87"/>
      <c r="K608" s="87"/>
      <c r="M608" s="353"/>
      <c r="O608" s="87"/>
      <c r="Q608" s="353"/>
    </row>
    <row r="609" spans="9:17" ht="12.75" customHeight="1" x14ac:dyDescent="0.2">
      <c r="I609" s="87"/>
      <c r="K609" s="87"/>
      <c r="M609" s="353"/>
      <c r="O609" s="87"/>
      <c r="Q609" s="353"/>
    </row>
    <row r="610" spans="9:17" ht="12.75" customHeight="1" x14ac:dyDescent="0.2">
      <c r="I610" s="87"/>
      <c r="K610" s="87"/>
      <c r="M610" s="353"/>
      <c r="O610" s="87"/>
      <c r="Q610" s="353"/>
    </row>
    <row r="611" spans="9:17" ht="12.75" customHeight="1" x14ac:dyDescent="0.2">
      <c r="I611" s="87"/>
      <c r="K611" s="87"/>
      <c r="M611" s="353"/>
      <c r="O611" s="87"/>
      <c r="Q611" s="353"/>
    </row>
    <row r="612" spans="9:17" ht="12.75" customHeight="1" x14ac:dyDescent="0.2">
      <c r="I612" s="87"/>
      <c r="K612" s="87"/>
      <c r="M612" s="353"/>
      <c r="O612" s="87"/>
      <c r="Q612" s="353"/>
    </row>
    <row r="613" spans="9:17" ht="12.75" customHeight="1" x14ac:dyDescent="0.2">
      <c r="I613" s="87"/>
      <c r="K613" s="87"/>
      <c r="M613" s="353"/>
      <c r="O613" s="87"/>
      <c r="Q613" s="353"/>
    </row>
    <row r="614" spans="9:17" ht="12.75" customHeight="1" x14ac:dyDescent="0.2">
      <c r="I614" s="87"/>
      <c r="K614" s="87"/>
      <c r="M614" s="353"/>
      <c r="O614" s="87"/>
      <c r="Q614" s="353"/>
    </row>
    <row r="615" spans="9:17" ht="12.75" customHeight="1" x14ac:dyDescent="0.2">
      <c r="I615" s="87"/>
      <c r="K615" s="87"/>
      <c r="M615" s="353"/>
      <c r="O615" s="87"/>
      <c r="Q615" s="353"/>
    </row>
    <row r="616" spans="9:17" ht="12.75" customHeight="1" x14ac:dyDescent="0.2">
      <c r="I616" s="87"/>
      <c r="K616" s="87"/>
      <c r="M616" s="353"/>
      <c r="O616" s="87"/>
      <c r="Q616" s="353"/>
    </row>
    <row r="617" spans="9:17" ht="12.75" customHeight="1" x14ac:dyDescent="0.2">
      <c r="I617" s="87"/>
      <c r="K617" s="87"/>
      <c r="M617" s="353"/>
      <c r="O617" s="87"/>
      <c r="Q617" s="353"/>
    </row>
    <row r="618" spans="9:17" ht="12.75" customHeight="1" x14ac:dyDescent="0.2">
      <c r="I618" s="87"/>
      <c r="K618" s="87"/>
      <c r="M618" s="353"/>
      <c r="O618" s="87"/>
      <c r="Q618" s="353"/>
    </row>
    <row r="619" spans="9:17" ht="12.75" customHeight="1" x14ac:dyDescent="0.2">
      <c r="I619" s="87"/>
      <c r="K619" s="87"/>
      <c r="M619" s="353"/>
      <c r="O619" s="87"/>
      <c r="Q619" s="353"/>
    </row>
    <row r="620" spans="9:17" ht="12.75" customHeight="1" x14ac:dyDescent="0.2">
      <c r="I620" s="87"/>
      <c r="K620" s="87"/>
      <c r="M620" s="353"/>
      <c r="O620" s="87"/>
      <c r="Q620" s="353"/>
    </row>
    <row r="621" spans="9:17" ht="12.75" customHeight="1" x14ac:dyDescent="0.2">
      <c r="I621" s="87"/>
      <c r="K621" s="87"/>
      <c r="M621" s="353"/>
      <c r="O621" s="87"/>
      <c r="Q621" s="353"/>
    </row>
    <row r="622" spans="9:17" ht="12.75" customHeight="1" x14ac:dyDescent="0.2">
      <c r="I622" s="87"/>
      <c r="K622" s="87"/>
      <c r="M622" s="353"/>
      <c r="O622" s="87"/>
      <c r="Q622" s="353"/>
    </row>
    <row r="623" spans="9:17" ht="12.75" customHeight="1" x14ac:dyDescent="0.2">
      <c r="I623" s="87"/>
      <c r="K623" s="87"/>
      <c r="M623" s="353"/>
      <c r="O623" s="87"/>
      <c r="Q623" s="353"/>
    </row>
    <row r="624" spans="9:17" ht="12.75" customHeight="1" x14ac:dyDescent="0.2">
      <c r="I624" s="87"/>
      <c r="K624" s="87"/>
      <c r="M624" s="353"/>
      <c r="O624" s="87"/>
      <c r="Q624" s="353"/>
    </row>
    <row r="625" spans="9:17" ht="12.75" customHeight="1" x14ac:dyDescent="0.2">
      <c r="I625" s="87"/>
      <c r="K625" s="87"/>
      <c r="M625" s="353"/>
      <c r="O625" s="87"/>
      <c r="Q625" s="353"/>
    </row>
    <row r="626" spans="9:17" ht="12.75" customHeight="1" x14ac:dyDescent="0.2">
      <c r="I626" s="87"/>
      <c r="K626" s="87"/>
      <c r="M626" s="353"/>
      <c r="O626" s="87"/>
      <c r="Q626" s="353"/>
    </row>
    <row r="627" spans="9:17" ht="12.75" customHeight="1" x14ac:dyDescent="0.2">
      <c r="I627" s="87"/>
      <c r="K627" s="87"/>
      <c r="M627" s="353"/>
      <c r="O627" s="87"/>
      <c r="Q627" s="353"/>
    </row>
    <row r="628" spans="9:17" ht="12.75" customHeight="1" x14ac:dyDescent="0.2">
      <c r="I628" s="87"/>
      <c r="K628" s="87"/>
      <c r="M628" s="353"/>
      <c r="O628" s="87"/>
      <c r="Q628" s="353"/>
    </row>
    <row r="629" spans="9:17" ht="12.75" customHeight="1" x14ac:dyDescent="0.2">
      <c r="I629" s="87"/>
      <c r="K629" s="87"/>
      <c r="M629" s="353"/>
      <c r="O629" s="87"/>
      <c r="Q629" s="353"/>
    </row>
    <row r="630" spans="9:17" ht="12.75" customHeight="1" x14ac:dyDescent="0.2">
      <c r="I630" s="87"/>
      <c r="K630" s="87"/>
      <c r="M630" s="353"/>
      <c r="O630" s="87"/>
      <c r="Q630" s="353"/>
    </row>
    <row r="631" spans="9:17" ht="12.75" customHeight="1" x14ac:dyDescent="0.2">
      <c r="I631" s="87"/>
      <c r="K631" s="87"/>
      <c r="M631" s="353"/>
      <c r="O631" s="87"/>
      <c r="Q631" s="353"/>
    </row>
    <row r="632" spans="9:17" ht="12.75" customHeight="1" x14ac:dyDescent="0.2">
      <c r="I632" s="87"/>
      <c r="K632" s="87"/>
      <c r="M632" s="353"/>
      <c r="O632" s="87"/>
      <c r="Q632" s="353"/>
    </row>
    <row r="633" spans="9:17" ht="12.75" customHeight="1" x14ac:dyDescent="0.2">
      <c r="I633" s="87"/>
      <c r="K633" s="87"/>
      <c r="M633" s="353"/>
      <c r="O633" s="87"/>
      <c r="Q633" s="353"/>
    </row>
    <row r="634" spans="9:17" ht="12.75" customHeight="1" x14ac:dyDescent="0.2">
      <c r="I634" s="87"/>
      <c r="K634" s="87"/>
      <c r="M634" s="353"/>
      <c r="O634" s="87"/>
      <c r="Q634" s="353"/>
    </row>
    <row r="635" spans="9:17" ht="12.75" customHeight="1" x14ac:dyDescent="0.2">
      <c r="I635" s="87"/>
      <c r="K635" s="87"/>
      <c r="M635" s="353"/>
      <c r="O635" s="87"/>
      <c r="Q635" s="353"/>
    </row>
    <row r="636" spans="9:17" ht="12.75" customHeight="1" x14ac:dyDescent="0.2">
      <c r="I636" s="87"/>
      <c r="K636" s="87"/>
      <c r="M636" s="353"/>
      <c r="O636" s="87"/>
      <c r="Q636" s="353"/>
    </row>
    <row r="637" spans="9:17" ht="12.75" customHeight="1" x14ac:dyDescent="0.2">
      <c r="I637" s="87"/>
      <c r="K637" s="87"/>
      <c r="M637" s="353"/>
      <c r="O637" s="87"/>
      <c r="Q637" s="353"/>
    </row>
    <row r="638" spans="9:17" ht="12.75" customHeight="1" x14ac:dyDescent="0.2">
      <c r="I638" s="87"/>
      <c r="K638" s="87"/>
      <c r="M638" s="353"/>
      <c r="O638" s="87"/>
      <c r="Q638" s="353"/>
    </row>
    <row r="639" spans="9:17" ht="12.75" customHeight="1" x14ac:dyDescent="0.2">
      <c r="I639" s="87"/>
      <c r="K639" s="87"/>
      <c r="M639" s="353"/>
      <c r="O639" s="87"/>
      <c r="Q639" s="353"/>
    </row>
    <row r="640" spans="9:17" ht="12.75" customHeight="1" x14ac:dyDescent="0.2">
      <c r="I640" s="87"/>
      <c r="K640" s="87"/>
      <c r="M640" s="353"/>
      <c r="O640" s="87"/>
      <c r="Q640" s="353"/>
    </row>
    <row r="641" spans="9:17" ht="12.75" customHeight="1" x14ac:dyDescent="0.2">
      <c r="I641" s="87"/>
      <c r="K641" s="87"/>
      <c r="M641" s="353"/>
      <c r="O641" s="87"/>
      <c r="Q641" s="353"/>
    </row>
    <row r="642" spans="9:17" ht="12.75" customHeight="1" x14ac:dyDescent="0.2">
      <c r="I642" s="87"/>
      <c r="K642" s="87"/>
      <c r="M642" s="353"/>
      <c r="O642" s="87"/>
      <c r="Q642" s="353"/>
    </row>
    <row r="643" spans="9:17" ht="12.75" customHeight="1" x14ac:dyDescent="0.2">
      <c r="I643" s="87"/>
      <c r="K643" s="87"/>
      <c r="M643" s="353"/>
      <c r="O643" s="87"/>
      <c r="Q643" s="353"/>
    </row>
    <row r="644" spans="9:17" ht="12.75" customHeight="1" x14ac:dyDescent="0.2">
      <c r="I644" s="87"/>
      <c r="K644" s="87"/>
      <c r="M644" s="353"/>
      <c r="O644" s="87"/>
      <c r="Q644" s="353"/>
    </row>
    <row r="645" spans="9:17" ht="12.75" customHeight="1" x14ac:dyDescent="0.2">
      <c r="I645" s="87"/>
      <c r="K645" s="87"/>
      <c r="M645" s="353"/>
      <c r="O645" s="87"/>
      <c r="Q645" s="353"/>
    </row>
    <row r="646" spans="9:17" ht="12.75" customHeight="1" x14ac:dyDescent="0.2">
      <c r="I646" s="87"/>
      <c r="K646" s="87"/>
      <c r="M646" s="353"/>
      <c r="O646" s="87"/>
      <c r="Q646" s="353"/>
    </row>
    <row r="647" spans="9:17" ht="12.75" customHeight="1" x14ac:dyDescent="0.2">
      <c r="I647" s="87"/>
      <c r="K647" s="87"/>
      <c r="M647" s="353"/>
      <c r="O647" s="87"/>
      <c r="Q647" s="353"/>
    </row>
    <row r="648" spans="9:17" ht="12.75" customHeight="1" x14ac:dyDescent="0.2">
      <c r="I648" s="87"/>
      <c r="K648" s="87"/>
      <c r="M648" s="353"/>
      <c r="O648" s="87"/>
      <c r="Q648" s="353"/>
    </row>
    <row r="649" spans="9:17" ht="12.75" customHeight="1" x14ac:dyDescent="0.2">
      <c r="I649" s="87"/>
      <c r="K649" s="87"/>
      <c r="M649" s="353"/>
      <c r="O649" s="87"/>
      <c r="Q649" s="353"/>
    </row>
    <row r="650" spans="9:17" ht="12.75" customHeight="1" x14ac:dyDescent="0.2">
      <c r="I650" s="87"/>
      <c r="K650" s="87"/>
      <c r="M650" s="353"/>
      <c r="O650" s="87"/>
      <c r="Q650" s="353"/>
    </row>
    <row r="651" spans="9:17" ht="12.75" customHeight="1" x14ac:dyDescent="0.2">
      <c r="I651" s="87"/>
      <c r="K651" s="87"/>
      <c r="M651" s="353"/>
      <c r="O651" s="87"/>
      <c r="Q651" s="353"/>
    </row>
    <row r="652" spans="9:17" ht="12.75" customHeight="1" x14ac:dyDescent="0.2">
      <c r="I652" s="87"/>
      <c r="K652" s="87"/>
      <c r="M652" s="353"/>
      <c r="O652" s="87"/>
      <c r="Q652" s="353"/>
    </row>
    <row r="653" spans="9:17" ht="12.75" customHeight="1" x14ac:dyDescent="0.2">
      <c r="I653" s="87"/>
      <c r="K653" s="87"/>
      <c r="M653" s="353"/>
      <c r="O653" s="87"/>
      <c r="Q653" s="353"/>
    </row>
    <row r="654" spans="9:17" ht="12.75" customHeight="1" x14ac:dyDescent="0.2">
      <c r="I654" s="87"/>
      <c r="K654" s="87"/>
      <c r="M654" s="353"/>
      <c r="O654" s="87"/>
      <c r="Q654" s="353"/>
    </row>
    <row r="655" spans="9:17" ht="12.75" customHeight="1" x14ac:dyDescent="0.2">
      <c r="I655" s="87"/>
      <c r="K655" s="87"/>
      <c r="M655" s="353"/>
      <c r="O655" s="87"/>
      <c r="Q655" s="353"/>
    </row>
    <row r="656" spans="9:17" ht="12.75" customHeight="1" x14ac:dyDescent="0.2">
      <c r="I656" s="87"/>
      <c r="K656" s="87"/>
      <c r="M656" s="353"/>
      <c r="O656" s="87"/>
      <c r="Q656" s="353"/>
    </row>
    <row r="657" spans="9:17" ht="12.75" customHeight="1" x14ac:dyDescent="0.2">
      <c r="I657" s="87"/>
      <c r="K657" s="87"/>
      <c r="M657" s="353"/>
      <c r="O657" s="87"/>
      <c r="Q657" s="353"/>
    </row>
    <row r="658" spans="9:17" ht="12.75" customHeight="1" x14ac:dyDescent="0.2">
      <c r="I658" s="87"/>
      <c r="K658" s="87"/>
      <c r="M658" s="353"/>
      <c r="O658" s="87"/>
      <c r="Q658" s="353"/>
    </row>
    <row r="659" spans="9:17" ht="12.75" customHeight="1" x14ac:dyDescent="0.2">
      <c r="I659" s="87"/>
      <c r="K659" s="87"/>
      <c r="M659" s="353"/>
      <c r="O659" s="87"/>
      <c r="Q659" s="353"/>
    </row>
    <row r="660" spans="9:17" ht="12.75" customHeight="1" x14ac:dyDescent="0.2">
      <c r="I660" s="87"/>
      <c r="K660" s="87"/>
      <c r="M660" s="353"/>
      <c r="O660" s="87"/>
      <c r="Q660" s="353"/>
    </row>
    <row r="661" spans="9:17" ht="12.75" customHeight="1" x14ac:dyDescent="0.2">
      <c r="I661" s="87"/>
      <c r="K661" s="87"/>
      <c r="M661" s="353"/>
      <c r="O661" s="87"/>
      <c r="Q661" s="353"/>
    </row>
    <row r="662" spans="9:17" ht="12.75" customHeight="1" x14ac:dyDescent="0.2">
      <c r="I662" s="87"/>
      <c r="K662" s="87"/>
      <c r="M662" s="353"/>
      <c r="O662" s="87"/>
      <c r="Q662" s="353"/>
    </row>
    <row r="663" spans="9:17" ht="12.75" customHeight="1" x14ac:dyDescent="0.2">
      <c r="I663" s="87"/>
      <c r="K663" s="87"/>
      <c r="M663" s="353"/>
      <c r="O663" s="87"/>
      <c r="Q663" s="353"/>
    </row>
    <row r="664" spans="9:17" ht="12.75" customHeight="1" x14ac:dyDescent="0.2">
      <c r="I664" s="87"/>
      <c r="K664" s="87"/>
      <c r="M664" s="353"/>
      <c r="O664" s="87"/>
      <c r="Q664" s="353"/>
    </row>
    <row r="665" spans="9:17" ht="12.75" customHeight="1" x14ac:dyDescent="0.2">
      <c r="I665" s="87"/>
      <c r="K665" s="87"/>
      <c r="M665" s="353"/>
      <c r="O665" s="87"/>
      <c r="Q665" s="353"/>
    </row>
    <row r="666" spans="9:17" ht="12.75" customHeight="1" x14ac:dyDescent="0.2">
      <c r="I666" s="87"/>
      <c r="K666" s="87"/>
      <c r="M666" s="353"/>
      <c r="O666" s="87"/>
      <c r="Q666" s="353"/>
    </row>
    <row r="667" spans="9:17" ht="12.75" customHeight="1" x14ac:dyDescent="0.2">
      <c r="I667" s="87"/>
      <c r="K667" s="87"/>
      <c r="M667" s="353"/>
      <c r="O667" s="87"/>
      <c r="Q667" s="353"/>
    </row>
    <row r="668" spans="9:17" ht="12.75" customHeight="1" x14ac:dyDescent="0.2">
      <c r="I668" s="87"/>
      <c r="K668" s="87"/>
      <c r="M668" s="353"/>
      <c r="O668" s="87"/>
      <c r="Q668" s="353"/>
    </row>
    <row r="669" spans="9:17" ht="12.75" customHeight="1" x14ac:dyDescent="0.2">
      <c r="I669" s="87"/>
      <c r="K669" s="87"/>
      <c r="M669" s="353"/>
      <c r="O669" s="87"/>
      <c r="Q669" s="353"/>
    </row>
    <row r="670" spans="9:17" ht="12.75" customHeight="1" x14ac:dyDescent="0.2">
      <c r="I670" s="87"/>
      <c r="K670" s="87"/>
      <c r="M670" s="353"/>
      <c r="O670" s="87"/>
      <c r="Q670" s="353"/>
    </row>
    <row r="671" spans="9:17" ht="12.75" customHeight="1" x14ac:dyDescent="0.2">
      <c r="I671" s="87"/>
      <c r="K671" s="87"/>
      <c r="M671" s="353"/>
      <c r="O671" s="87"/>
      <c r="Q671" s="353"/>
    </row>
    <row r="672" spans="9:17" ht="12.75" customHeight="1" x14ac:dyDescent="0.2">
      <c r="I672" s="87"/>
      <c r="K672" s="87"/>
      <c r="M672" s="353"/>
      <c r="O672" s="87"/>
      <c r="Q672" s="353"/>
    </row>
    <row r="673" spans="9:17" ht="12.75" customHeight="1" x14ac:dyDescent="0.2">
      <c r="I673" s="87"/>
      <c r="K673" s="87"/>
      <c r="M673" s="353"/>
      <c r="O673" s="87"/>
      <c r="Q673" s="353"/>
    </row>
    <row r="674" spans="9:17" ht="12.75" customHeight="1" x14ac:dyDescent="0.2">
      <c r="I674" s="87"/>
      <c r="K674" s="87"/>
      <c r="M674" s="353"/>
      <c r="O674" s="87"/>
      <c r="Q674" s="353"/>
    </row>
    <row r="675" spans="9:17" ht="12.75" customHeight="1" x14ac:dyDescent="0.2">
      <c r="I675" s="87"/>
      <c r="K675" s="87"/>
      <c r="M675" s="353"/>
      <c r="O675" s="87"/>
      <c r="Q675" s="353"/>
    </row>
    <row r="676" spans="9:17" ht="12.75" customHeight="1" x14ac:dyDescent="0.2">
      <c r="I676" s="87"/>
      <c r="K676" s="87"/>
      <c r="M676" s="353"/>
      <c r="O676" s="87"/>
      <c r="Q676" s="353"/>
    </row>
    <row r="677" spans="9:17" ht="12.75" customHeight="1" x14ac:dyDescent="0.2">
      <c r="I677" s="87"/>
      <c r="K677" s="87"/>
      <c r="M677" s="353"/>
      <c r="O677" s="87"/>
      <c r="Q677" s="353"/>
    </row>
    <row r="678" spans="9:17" ht="12.75" customHeight="1" x14ac:dyDescent="0.2">
      <c r="I678" s="87"/>
      <c r="K678" s="87"/>
      <c r="M678" s="353"/>
      <c r="O678" s="87"/>
      <c r="Q678" s="353"/>
    </row>
    <row r="679" spans="9:17" ht="12.75" customHeight="1" x14ac:dyDescent="0.2">
      <c r="I679" s="87"/>
      <c r="K679" s="87"/>
      <c r="M679" s="353"/>
      <c r="O679" s="87"/>
      <c r="Q679" s="353"/>
    </row>
    <row r="680" spans="9:17" ht="12.75" customHeight="1" x14ac:dyDescent="0.2">
      <c r="I680" s="87"/>
      <c r="K680" s="87"/>
      <c r="M680" s="353"/>
      <c r="O680" s="87"/>
      <c r="Q680" s="353"/>
    </row>
    <row r="681" spans="9:17" ht="12.75" customHeight="1" x14ac:dyDescent="0.2">
      <c r="I681" s="87"/>
      <c r="K681" s="87"/>
      <c r="M681" s="353"/>
      <c r="O681" s="87"/>
      <c r="Q681" s="353"/>
    </row>
    <row r="682" spans="9:17" ht="12.75" customHeight="1" x14ac:dyDescent="0.2">
      <c r="I682" s="87"/>
      <c r="K682" s="87"/>
      <c r="M682" s="353"/>
      <c r="O682" s="87"/>
      <c r="Q682" s="353"/>
    </row>
    <row r="683" spans="9:17" ht="12.75" customHeight="1" x14ac:dyDescent="0.2">
      <c r="I683" s="87"/>
      <c r="K683" s="87"/>
      <c r="M683" s="353"/>
      <c r="O683" s="87"/>
      <c r="Q683" s="353"/>
    </row>
    <row r="684" spans="9:17" ht="12.75" customHeight="1" x14ac:dyDescent="0.2">
      <c r="I684" s="87"/>
      <c r="K684" s="87"/>
      <c r="M684" s="353"/>
      <c r="O684" s="87"/>
      <c r="Q684" s="353"/>
    </row>
    <row r="685" spans="9:17" ht="12.75" customHeight="1" x14ac:dyDescent="0.2">
      <c r="I685" s="87"/>
      <c r="K685" s="87"/>
      <c r="M685" s="353"/>
      <c r="O685" s="87"/>
      <c r="Q685" s="353"/>
    </row>
    <row r="686" spans="9:17" ht="12.75" customHeight="1" x14ac:dyDescent="0.2">
      <c r="I686" s="87"/>
      <c r="K686" s="87"/>
      <c r="M686" s="353"/>
      <c r="O686" s="87"/>
      <c r="Q686" s="353"/>
    </row>
    <row r="687" spans="9:17" ht="12.75" customHeight="1" x14ac:dyDescent="0.2">
      <c r="I687" s="87"/>
      <c r="K687" s="87"/>
      <c r="M687" s="353"/>
      <c r="O687" s="87"/>
      <c r="Q687" s="353"/>
    </row>
    <row r="688" spans="9:17" ht="12.75" customHeight="1" x14ac:dyDescent="0.2">
      <c r="I688" s="87"/>
      <c r="K688" s="87"/>
      <c r="M688" s="353"/>
      <c r="O688" s="87"/>
      <c r="Q688" s="353"/>
    </row>
    <row r="689" spans="9:17" ht="12.75" customHeight="1" x14ac:dyDescent="0.2">
      <c r="I689" s="87"/>
      <c r="K689" s="87"/>
      <c r="M689" s="353"/>
      <c r="O689" s="87"/>
      <c r="Q689" s="353"/>
    </row>
    <row r="690" spans="9:17" ht="12.75" customHeight="1" x14ac:dyDescent="0.2">
      <c r="I690" s="87"/>
      <c r="K690" s="87"/>
      <c r="M690" s="353"/>
      <c r="O690" s="87"/>
      <c r="Q690" s="353"/>
    </row>
    <row r="691" spans="9:17" ht="12.75" customHeight="1" x14ac:dyDescent="0.2">
      <c r="I691" s="87"/>
      <c r="K691" s="87"/>
      <c r="M691" s="353"/>
      <c r="O691" s="87"/>
      <c r="Q691" s="353"/>
    </row>
    <row r="692" spans="9:17" ht="12.75" customHeight="1" x14ac:dyDescent="0.2">
      <c r="I692" s="87"/>
      <c r="K692" s="87"/>
      <c r="M692" s="353"/>
      <c r="O692" s="87"/>
      <c r="Q692" s="353"/>
    </row>
    <row r="693" spans="9:17" ht="12.75" customHeight="1" x14ac:dyDescent="0.2">
      <c r="I693" s="87"/>
      <c r="K693" s="87"/>
      <c r="M693" s="353"/>
      <c r="O693" s="87"/>
      <c r="Q693" s="353"/>
    </row>
    <row r="694" spans="9:17" ht="12.75" customHeight="1" x14ac:dyDescent="0.2">
      <c r="I694" s="87"/>
      <c r="K694" s="87"/>
      <c r="M694" s="353"/>
      <c r="O694" s="87"/>
      <c r="Q694" s="353"/>
    </row>
    <row r="695" spans="9:17" ht="12.75" customHeight="1" x14ac:dyDescent="0.2">
      <c r="I695" s="87"/>
      <c r="K695" s="87"/>
      <c r="M695" s="353"/>
      <c r="O695" s="87"/>
      <c r="Q695" s="353"/>
    </row>
    <row r="696" spans="9:17" ht="12.75" customHeight="1" x14ac:dyDescent="0.2">
      <c r="I696" s="87"/>
      <c r="K696" s="87"/>
      <c r="M696" s="353"/>
      <c r="O696" s="87"/>
      <c r="Q696" s="353"/>
    </row>
    <row r="697" spans="9:17" ht="12.75" customHeight="1" x14ac:dyDescent="0.2">
      <c r="I697" s="87"/>
      <c r="K697" s="87"/>
      <c r="M697" s="353"/>
      <c r="O697" s="87"/>
      <c r="Q697" s="353"/>
    </row>
    <row r="698" spans="9:17" ht="12.75" customHeight="1" x14ac:dyDescent="0.2">
      <c r="I698" s="87"/>
      <c r="K698" s="87"/>
      <c r="M698" s="353"/>
      <c r="O698" s="87"/>
      <c r="Q698" s="353"/>
    </row>
    <row r="699" spans="9:17" ht="12.75" customHeight="1" x14ac:dyDescent="0.2">
      <c r="I699" s="87"/>
      <c r="K699" s="87"/>
      <c r="M699" s="353"/>
      <c r="O699" s="87"/>
      <c r="Q699" s="353"/>
    </row>
    <row r="700" spans="9:17" ht="12.75" customHeight="1" x14ac:dyDescent="0.2">
      <c r="I700" s="87"/>
      <c r="K700" s="87"/>
      <c r="M700" s="353"/>
      <c r="O700" s="87"/>
      <c r="Q700" s="353"/>
    </row>
    <row r="701" spans="9:17" ht="12.75" customHeight="1" x14ac:dyDescent="0.2">
      <c r="I701" s="87"/>
      <c r="K701" s="87"/>
      <c r="M701" s="353"/>
      <c r="O701" s="87"/>
      <c r="Q701" s="353"/>
    </row>
    <row r="702" spans="9:17" ht="12.75" customHeight="1" x14ac:dyDescent="0.2">
      <c r="I702" s="87"/>
      <c r="K702" s="87"/>
      <c r="M702" s="353"/>
      <c r="O702" s="87"/>
      <c r="Q702" s="353"/>
    </row>
    <row r="703" spans="9:17" ht="12.75" customHeight="1" x14ac:dyDescent="0.2">
      <c r="I703" s="87"/>
      <c r="K703" s="87"/>
      <c r="M703" s="353"/>
      <c r="O703" s="87"/>
      <c r="Q703" s="353"/>
    </row>
    <row r="704" spans="9:17" ht="12.75" customHeight="1" x14ac:dyDescent="0.2">
      <c r="I704" s="87"/>
      <c r="K704" s="87"/>
      <c r="M704" s="353"/>
      <c r="O704" s="87"/>
      <c r="Q704" s="353"/>
    </row>
    <row r="705" spans="9:17" ht="12.75" customHeight="1" x14ac:dyDescent="0.2">
      <c r="I705" s="87"/>
      <c r="K705" s="87"/>
      <c r="M705" s="353"/>
      <c r="O705" s="87"/>
      <c r="Q705" s="353"/>
    </row>
    <row r="706" spans="9:17" ht="12.75" customHeight="1" x14ac:dyDescent="0.2">
      <c r="I706" s="87"/>
      <c r="K706" s="87"/>
      <c r="M706" s="353"/>
      <c r="O706" s="87"/>
      <c r="Q706" s="353"/>
    </row>
    <row r="707" spans="9:17" ht="12.75" customHeight="1" x14ac:dyDescent="0.2">
      <c r="I707" s="87"/>
      <c r="K707" s="87"/>
      <c r="M707" s="353"/>
      <c r="O707" s="87"/>
      <c r="Q707" s="353"/>
    </row>
    <row r="708" spans="9:17" ht="12.75" customHeight="1" x14ac:dyDescent="0.2">
      <c r="I708" s="87"/>
      <c r="K708" s="87"/>
      <c r="M708" s="353"/>
      <c r="O708" s="87"/>
      <c r="Q708" s="353"/>
    </row>
    <row r="709" spans="9:17" ht="12.75" customHeight="1" x14ac:dyDescent="0.2">
      <c r="I709" s="87"/>
      <c r="K709" s="87"/>
      <c r="M709" s="353"/>
      <c r="O709" s="87"/>
      <c r="Q709" s="353"/>
    </row>
    <row r="710" spans="9:17" ht="12.75" customHeight="1" x14ac:dyDescent="0.2">
      <c r="I710" s="87"/>
      <c r="K710" s="87"/>
      <c r="M710" s="353"/>
      <c r="O710" s="87"/>
      <c r="Q710" s="353"/>
    </row>
    <row r="711" spans="9:17" ht="12.75" customHeight="1" x14ac:dyDescent="0.2">
      <c r="I711" s="87"/>
      <c r="K711" s="87"/>
      <c r="M711" s="353"/>
      <c r="O711" s="87"/>
      <c r="Q711" s="353"/>
    </row>
    <row r="712" spans="9:17" ht="12.75" customHeight="1" x14ac:dyDescent="0.2">
      <c r="I712" s="87"/>
      <c r="K712" s="87"/>
      <c r="M712" s="353"/>
      <c r="O712" s="87"/>
      <c r="Q712" s="353"/>
    </row>
    <row r="713" spans="9:17" ht="12.75" customHeight="1" x14ac:dyDescent="0.2">
      <c r="I713" s="87"/>
      <c r="K713" s="87"/>
      <c r="M713" s="353"/>
      <c r="O713" s="87"/>
      <c r="Q713" s="353"/>
    </row>
    <row r="714" spans="9:17" ht="12.75" customHeight="1" x14ac:dyDescent="0.2">
      <c r="I714" s="87"/>
      <c r="K714" s="87"/>
      <c r="M714" s="353"/>
      <c r="O714" s="87"/>
      <c r="Q714" s="353"/>
    </row>
    <row r="715" spans="9:17" ht="12.75" customHeight="1" x14ac:dyDescent="0.2">
      <c r="I715" s="87"/>
      <c r="K715" s="87"/>
      <c r="M715" s="353"/>
      <c r="O715" s="87"/>
      <c r="Q715" s="353"/>
    </row>
    <row r="716" spans="9:17" ht="12.75" customHeight="1" x14ac:dyDescent="0.2">
      <c r="I716" s="87"/>
      <c r="K716" s="87"/>
      <c r="M716" s="353"/>
      <c r="O716" s="87"/>
      <c r="Q716" s="353"/>
    </row>
    <row r="717" spans="9:17" ht="12.75" customHeight="1" x14ac:dyDescent="0.2">
      <c r="I717" s="87"/>
      <c r="K717" s="87"/>
      <c r="M717" s="353"/>
      <c r="O717" s="87"/>
      <c r="Q717" s="353"/>
    </row>
    <row r="718" spans="9:17" ht="12.75" customHeight="1" x14ac:dyDescent="0.2">
      <c r="I718" s="87"/>
      <c r="K718" s="87"/>
      <c r="M718" s="353"/>
      <c r="O718" s="87"/>
      <c r="Q718" s="353"/>
    </row>
    <row r="719" spans="9:17" ht="12.75" customHeight="1" x14ac:dyDescent="0.2">
      <c r="I719" s="87"/>
      <c r="K719" s="87"/>
      <c r="M719" s="353"/>
      <c r="O719" s="87"/>
      <c r="Q719" s="353"/>
    </row>
    <row r="720" spans="9:17" ht="12.75" customHeight="1" x14ac:dyDescent="0.2">
      <c r="I720" s="87"/>
      <c r="K720" s="87"/>
      <c r="M720" s="353"/>
      <c r="O720" s="87"/>
      <c r="Q720" s="353"/>
    </row>
    <row r="721" spans="9:17" ht="12.75" customHeight="1" x14ac:dyDescent="0.2">
      <c r="I721" s="87"/>
      <c r="K721" s="87"/>
      <c r="M721" s="353"/>
      <c r="O721" s="87"/>
      <c r="Q721" s="353"/>
    </row>
    <row r="722" spans="9:17" ht="12.75" customHeight="1" x14ac:dyDescent="0.2">
      <c r="I722" s="87"/>
      <c r="K722" s="87"/>
      <c r="M722" s="353"/>
      <c r="O722" s="87"/>
      <c r="Q722" s="353"/>
    </row>
    <row r="723" spans="9:17" ht="12.75" customHeight="1" x14ac:dyDescent="0.2">
      <c r="I723" s="87"/>
      <c r="K723" s="87"/>
      <c r="M723" s="353"/>
      <c r="O723" s="87"/>
      <c r="Q723" s="353"/>
    </row>
    <row r="724" spans="9:17" ht="12.75" customHeight="1" x14ac:dyDescent="0.2">
      <c r="I724" s="87"/>
      <c r="K724" s="87"/>
      <c r="M724" s="353"/>
      <c r="O724" s="87"/>
      <c r="Q724" s="353"/>
    </row>
    <row r="725" spans="9:17" ht="12.75" customHeight="1" x14ac:dyDescent="0.2">
      <c r="I725" s="87"/>
      <c r="K725" s="87"/>
      <c r="M725" s="353"/>
      <c r="O725" s="87"/>
      <c r="Q725" s="353"/>
    </row>
    <row r="726" spans="9:17" ht="12.75" customHeight="1" x14ac:dyDescent="0.2">
      <c r="I726" s="87"/>
      <c r="K726" s="87"/>
      <c r="M726" s="353"/>
      <c r="O726" s="87"/>
      <c r="Q726" s="353"/>
    </row>
    <row r="727" spans="9:17" ht="12.75" customHeight="1" x14ac:dyDescent="0.2">
      <c r="I727" s="87"/>
      <c r="K727" s="87"/>
      <c r="M727" s="353"/>
      <c r="O727" s="87"/>
      <c r="Q727" s="353"/>
    </row>
    <row r="728" spans="9:17" ht="12.75" customHeight="1" x14ac:dyDescent="0.2">
      <c r="I728" s="87"/>
      <c r="K728" s="87"/>
      <c r="M728" s="353"/>
      <c r="O728" s="87"/>
      <c r="Q728" s="353"/>
    </row>
    <row r="729" spans="9:17" ht="12.75" customHeight="1" x14ac:dyDescent="0.2">
      <c r="I729" s="87"/>
      <c r="K729" s="87"/>
      <c r="M729" s="353"/>
      <c r="O729" s="87"/>
      <c r="Q729" s="353"/>
    </row>
    <row r="730" spans="9:17" ht="12.75" customHeight="1" x14ac:dyDescent="0.2">
      <c r="I730" s="87"/>
      <c r="K730" s="87"/>
      <c r="M730" s="353"/>
      <c r="O730" s="87"/>
      <c r="Q730" s="353"/>
    </row>
    <row r="731" spans="9:17" ht="12.75" customHeight="1" x14ac:dyDescent="0.2">
      <c r="I731" s="87"/>
      <c r="K731" s="87"/>
      <c r="M731" s="353"/>
      <c r="O731" s="87"/>
      <c r="Q731" s="353"/>
    </row>
    <row r="732" spans="9:17" ht="12.75" customHeight="1" x14ac:dyDescent="0.2">
      <c r="I732" s="87"/>
      <c r="K732" s="87"/>
      <c r="M732" s="353"/>
      <c r="O732" s="87"/>
      <c r="Q732" s="353"/>
    </row>
    <row r="733" spans="9:17" ht="12.75" customHeight="1" x14ac:dyDescent="0.2">
      <c r="I733" s="87"/>
      <c r="K733" s="87"/>
      <c r="M733" s="353"/>
      <c r="O733" s="87"/>
      <c r="Q733" s="353"/>
    </row>
    <row r="734" spans="9:17" ht="12.75" customHeight="1" x14ac:dyDescent="0.2">
      <c r="I734" s="87"/>
      <c r="K734" s="87"/>
      <c r="M734" s="353"/>
      <c r="O734" s="87"/>
      <c r="Q734" s="353"/>
    </row>
    <row r="735" spans="9:17" ht="12.75" customHeight="1" x14ac:dyDescent="0.2">
      <c r="I735" s="87"/>
      <c r="K735" s="87"/>
      <c r="M735" s="353"/>
      <c r="O735" s="87"/>
      <c r="Q735" s="353"/>
    </row>
    <row r="736" spans="9:17" ht="12.75" customHeight="1" x14ac:dyDescent="0.2">
      <c r="I736" s="87"/>
      <c r="K736" s="87"/>
      <c r="M736" s="353"/>
      <c r="O736" s="87"/>
      <c r="Q736" s="353"/>
    </row>
    <row r="737" spans="9:17" ht="12.75" customHeight="1" x14ac:dyDescent="0.2">
      <c r="I737" s="87"/>
      <c r="K737" s="87"/>
      <c r="M737" s="353"/>
      <c r="O737" s="87"/>
      <c r="Q737" s="353"/>
    </row>
    <row r="738" spans="9:17" ht="12.75" customHeight="1" x14ac:dyDescent="0.2">
      <c r="I738" s="87"/>
      <c r="K738" s="87"/>
      <c r="M738" s="353"/>
      <c r="O738" s="87"/>
      <c r="Q738" s="353"/>
    </row>
    <row r="739" spans="9:17" ht="12.75" customHeight="1" x14ac:dyDescent="0.2">
      <c r="I739" s="87"/>
      <c r="K739" s="87"/>
      <c r="M739" s="353"/>
      <c r="O739" s="87"/>
      <c r="Q739" s="353"/>
    </row>
    <row r="740" spans="9:17" ht="12.75" customHeight="1" x14ac:dyDescent="0.2">
      <c r="I740" s="87"/>
      <c r="K740" s="87"/>
      <c r="M740" s="353"/>
      <c r="O740" s="87"/>
      <c r="Q740" s="353"/>
    </row>
    <row r="741" spans="9:17" ht="12.75" customHeight="1" x14ac:dyDescent="0.2">
      <c r="I741" s="87"/>
      <c r="K741" s="87"/>
      <c r="M741" s="353"/>
      <c r="O741" s="87"/>
      <c r="Q741" s="353"/>
    </row>
    <row r="742" spans="9:17" ht="12.75" customHeight="1" x14ac:dyDescent="0.2">
      <c r="I742" s="87"/>
      <c r="K742" s="87"/>
      <c r="M742" s="353"/>
      <c r="O742" s="87"/>
      <c r="Q742" s="353"/>
    </row>
    <row r="743" spans="9:17" ht="12.75" customHeight="1" x14ac:dyDescent="0.2">
      <c r="I743" s="87"/>
      <c r="K743" s="87"/>
      <c r="M743" s="353"/>
      <c r="O743" s="87"/>
      <c r="Q743" s="353"/>
    </row>
    <row r="744" spans="9:17" ht="12.75" customHeight="1" x14ac:dyDescent="0.2">
      <c r="I744" s="87"/>
      <c r="K744" s="87"/>
      <c r="M744" s="353"/>
      <c r="O744" s="87"/>
      <c r="Q744" s="353"/>
    </row>
    <row r="745" spans="9:17" ht="12.75" customHeight="1" x14ac:dyDescent="0.2">
      <c r="I745" s="87"/>
      <c r="K745" s="87"/>
      <c r="M745" s="353"/>
      <c r="O745" s="87"/>
      <c r="Q745" s="353"/>
    </row>
    <row r="746" spans="9:17" ht="12.75" customHeight="1" x14ac:dyDescent="0.2">
      <c r="I746" s="87"/>
      <c r="K746" s="87"/>
      <c r="M746" s="353"/>
      <c r="O746" s="87"/>
      <c r="Q746" s="353"/>
    </row>
    <row r="747" spans="9:17" ht="12.75" customHeight="1" x14ac:dyDescent="0.2">
      <c r="I747" s="87"/>
      <c r="K747" s="87"/>
      <c r="M747" s="353"/>
      <c r="O747" s="87"/>
      <c r="Q747" s="353"/>
    </row>
    <row r="748" spans="9:17" ht="12.75" customHeight="1" x14ac:dyDescent="0.2">
      <c r="I748" s="87"/>
      <c r="K748" s="87"/>
      <c r="M748" s="353"/>
      <c r="O748" s="87"/>
      <c r="Q748" s="353"/>
    </row>
    <row r="749" spans="9:17" ht="12.75" customHeight="1" x14ac:dyDescent="0.2">
      <c r="I749" s="87"/>
      <c r="K749" s="87"/>
      <c r="M749" s="353"/>
      <c r="O749" s="87"/>
      <c r="Q749" s="353"/>
    </row>
    <row r="750" spans="9:17" ht="12.75" customHeight="1" x14ac:dyDescent="0.2">
      <c r="I750" s="87"/>
      <c r="K750" s="87"/>
      <c r="M750" s="353"/>
      <c r="O750" s="87"/>
      <c r="Q750" s="353"/>
    </row>
    <row r="751" spans="9:17" ht="12.75" customHeight="1" x14ac:dyDescent="0.2">
      <c r="I751" s="87"/>
      <c r="K751" s="87"/>
      <c r="M751" s="353"/>
      <c r="O751" s="87"/>
      <c r="Q751" s="353"/>
    </row>
    <row r="752" spans="9:17" ht="12.75" customHeight="1" x14ac:dyDescent="0.2">
      <c r="I752" s="87"/>
      <c r="K752" s="87"/>
      <c r="M752" s="353"/>
      <c r="O752" s="87"/>
      <c r="Q752" s="353"/>
    </row>
    <row r="753" spans="9:17" ht="12.75" customHeight="1" x14ac:dyDescent="0.2">
      <c r="I753" s="87"/>
      <c r="K753" s="87"/>
      <c r="M753" s="353"/>
      <c r="O753" s="87"/>
      <c r="Q753" s="353"/>
    </row>
    <row r="754" spans="9:17" ht="12.75" customHeight="1" x14ac:dyDescent="0.2">
      <c r="I754" s="87"/>
      <c r="K754" s="87"/>
      <c r="M754" s="353"/>
      <c r="O754" s="87"/>
      <c r="Q754" s="353"/>
    </row>
    <row r="755" spans="9:17" ht="12.75" customHeight="1" x14ac:dyDescent="0.2">
      <c r="I755" s="87"/>
      <c r="K755" s="87"/>
      <c r="M755" s="353"/>
      <c r="O755" s="87"/>
      <c r="Q755" s="353"/>
    </row>
    <row r="756" spans="9:17" ht="12.75" customHeight="1" x14ac:dyDescent="0.2">
      <c r="I756" s="87"/>
      <c r="K756" s="87"/>
      <c r="M756" s="353"/>
      <c r="O756" s="87"/>
      <c r="Q756" s="353"/>
    </row>
    <row r="757" spans="9:17" ht="12.75" customHeight="1" x14ac:dyDescent="0.2">
      <c r="I757" s="87"/>
      <c r="K757" s="87"/>
      <c r="M757" s="353"/>
      <c r="O757" s="87"/>
      <c r="Q757" s="353"/>
    </row>
    <row r="758" spans="9:17" ht="12.75" customHeight="1" x14ac:dyDescent="0.2">
      <c r="I758" s="87"/>
      <c r="K758" s="87"/>
      <c r="M758" s="353"/>
      <c r="O758" s="87"/>
      <c r="Q758" s="353"/>
    </row>
    <row r="759" spans="9:17" ht="12.75" customHeight="1" x14ac:dyDescent="0.2">
      <c r="I759" s="87"/>
      <c r="K759" s="87"/>
      <c r="M759" s="353"/>
      <c r="O759" s="87"/>
      <c r="Q759" s="353"/>
    </row>
    <row r="760" spans="9:17" ht="12.75" customHeight="1" x14ac:dyDescent="0.2">
      <c r="I760" s="87"/>
      <c r="K760" s="87"/>
      <c r="M760" s="353"/>
      <c r="O760" s="87"/>
      <c r="Q760" s="353"/>
    </row>
    <row r="761" spans="9:17" ht="12.75" customHeight="1" x14ac:dyDescent="0.2">
      <c r="I761" s="87"/>
      <c r="K761" s="87"/>
      <c r="M761" s="353"/>
      <c r="O761" s="87"/>
      <c r="Q761" s="353"/>
    </row>
    <row r="762" spans="9:17" ht="12.75" customHeight="1" x14ac:dyDescent="0.2">
      <c r="I762" s="87"/>
      <c r="K762" s="87"/>
      <c r="M762" s="353"/>
      <c r="O762" s="87"/>
      <c r="Q762" s="353"/>
    </row>
    <row r="763" spans="9:17" ht="12.75" customHeight="1" x14ac:dyDescent="0.2">
      <c r="I763" s="87"/>
      <c r="K763" s="87"/>
      <c r="M763" s="353"/>
      <c r="O763" s="87"/>
      <c r="Q763" s="353"/>
    </row>
    <row r="764" spans="9:17" ht="12.75" customHeight="1" x14ac:dyDescent="0.2">
      <c r="I764" s="87"/>
      <c r="K764" s="87"/>
      <c r="M764" s="353"/>
      <c r="O764" s="87"/>
      <c r="Q764" s="353"/>
    </row>
    <row r="765" spans="9:17" ht="12.75" customHeight="1" x14ac:dyDescent="0.2">
      <c r="I765" s="87"/>
      <c r="K765" s="87"/>
      <c r="M765" s="353"/>
      <c r="O765" s="87"/>
      <c r="Q765" s="353"/>
    </row>
    <row r="766" spans="9:17" ht="12.75" customHeight="1" x14ac:dyDescent="0.2">
      <c r="I766" s="87"/>
      <c r="K766" s="87"/>
      <c r="M766" s="353"/>
      <c r="O766" s="87"/>
      <c r="Q766" s="353"/>
    </row>
    <row r="767" spans="9:17" ht="12.75" customHeight="1" x14ac:dyDescent="0.2">
      <c r="I767" s="87"/>
      <c r="K767" s="87"/>
      <c r="M767" s="353"/>
      <c r="O767" s="87"/>
      <c r="Q767" s="353"/>
    </row>
    <row r="768" spans="9:17" ht="12.75" customHeight="1" x14ac:dyDescent="0.2">
      <c r="I768" s="87"/>
      <c r="K768" s="87"/>
      <c r="M768" s="353"/>
      <c r="O768" s="87"/>
      <c r="Q768" s="353"/>
    </row>
    <row r="769" spans="9:17" ht="12.75" customHeight="1" x14ac:dyDescent="0.2">
      <c r="I769" s="87"/>
      <c r="K769" s="87"/>
      <c r="M769" s="353"/>
      <c r="O769" s="87"/>
      <c r="Q769" s="353"/>
    </row>
    <row r="770" spans="9:17" ht="12.75" customHeight="1" x14ac:dyDescent="0.2">
      <c r="I770" s="87"/>
      <c r="K770" s="87"/>
      <c r="M770" s="353"/>
      <c r="O770" s="87"/>
      <c r="Q770" s="353"/>
    </row>
    <row r="771" spans="9:17" ht="12.75" customHeight="1" x14ac:dyDescent="0.2">
      <c r="I771" s="87"/>
      <c r="K771" s="87"/>
      <c r="M771" s="353"/>
      <c r="O771" s="87"/>
      <c r="Q771" s="353"/>
    </row>
    <row r="772" spans="9:17" ht="12.75" customHeight="1" x14ac:dyDescent="0.2">
      <c r="I772" s="87"/>
      <c r="K772" s="87"/>
      <c r="M772" s="353"/>
      <c r="O772" s="87"/>
      <c r="Q772" s="353"/>
    </row>
    <row r="773" spans="9:17" ht="12.75" customHeight="1" x14ac:dyDescent="0.2">
      <c r="I773" s="87"/>
      <c r="K773" s="87"/>
      <c r="M773" s="353"/>
      <c r="O773" s="87"/>
      <c r="Q773" s="353"/>
    </row>
    <row r="774" spans="9:17" ht="12.75" customHeight="1" x14ac:dyDescent="0.2">
      <c r="I774" s="87"/>
      <c r="K774" s="87"/>
      <c r="M774" s="353"/>
      <c r="O774" s="87"/>
      <c r="Q774" s="353"/>
    </row>
    <row r="775" spans="9:17" ht="12.75" customHeight="1" x14ac:dyDescent="0.2">
      <c r="I775" s="87"/>
      <c r="K775" s="87"/>
      <c r="M775" s="353"/>
      <c r="O775" s="87"/>
      <c r="Q775" s="353"/>
    </row>
    <row r="776" spans="9:17" ht="12.75" customHeight="1" x14ac:dyDescent="0.2">
      <c r="I776" s="87"/>
      <c r="K776" s="87"/>
      <c r="M776" s="353"/>
      <c r="O776" s="87"/>
      <c r="Q776" s="353"/>
    </row>
    <row r="777" spans="9:17" ht="12.75" customHeight="1" x14ac:dyDescent="0.2">
      <c r="I777" s="87"/>
      <c r="K777" s="87"/>
      <c r="M777" s="353"/>
      <c r="O777" s="87"/>
      <c r="Q777" s="353"/>
    </row>
    <row r="778" spans="9:17" ht="12.75" customHeight="1" x14ac:dyDescent="0.2">
      <c r="I778" s="87"/>
      <c r="K778" s="87"/>
      <c r="M778" s="353"/>
      <c r="O778" s="87"/>
      <c r="Q778" s="353"/>
    </row>
    <row r="779" spans="9:17" ht="12.75" customHeight="1" x14ac:dyDescent="0.2">
      <c r="I779" s="87"/>
      <c r="K779" s="87"/>
      <c r="M779" s="353"/>
      <c r="O779" s="87"/>
      <c r="Q779" s="353"/>
    </row>
    <row r="780" spans="9:17" ht="12.75" customHeight="1" x14ac:dyDescent="0.2">
      <c r="I780" s="87"/>
      <c r="K780" s="87"/>
      <c r="M780" s="353"/>
      <c r="O780" s="87"/>
      <c r="Q780" s="353"/>
    </row>
    <row r="781" spans="9:17" ht="12.75" customHeight="1" x14ac:dyDescent="0.2">
      <c r="I781" s="87"/>
      <c r="K781" s="87"/>
      <c r="M781" s="353"/>
      <c r="O781" s="87"/>
      <c r="Q781" s="353"/>
    </row>
    <row r="782" spans="9:17" ht="12.75" customHeight="1" x14ac:dyDescent="0.2">
      <c r="I782" s="87"/>
      <c r="K782" s="87"/>
      <c r="M782" s="353"/>
      <c r="O782" s="87"/>
      <c r="Q782" s="353"/>
    </row>
    <row r="783" spans="9:17" ht="12.75" customHeight="1" x14ac:dyDescent="0.2">
      <c r="I783" s="87"/>
      <c r="K783" s="87"/>
      <c r="M783" s="353"/>
      <c r="O783" s="87"/>
      <c r="Q783" s="353"/>
    </row>
    <row r="784" spans="9:17" ht="12.75" customHeight="1" x14ac:dyDescent="0.2">
      <c r="I784" s="87"/>
      <c r="K784" s="87"/>
      <c r="M784" s="353"/>
      <c r="O784" s="87"/>
      <c r="Q784" s="353"/>
    </row>
    <row r="785" spans="9:17" ht="12.75" customHeight="1" x14ac:dyDescent="0.2">
      <c r="I785" s="87"/>
      <c r="K785" s="87"/>
      <c r="M785" s="353"/>
      <c r="O785" s="87"/>
      <c r="Q785" s="353"/>
    </row>
    <row r="786" spans="9:17" ht="12.75" customHeight="1" x14ac:dyDescent="0.2">
      <c r="I786" s="87"/>
      <c r="K786" s="87"/>
      <c r="M786" s="353"/>
      <c r="O786" s="87"/>
      <c r="Q786" s="353"/>
    </row>
    <row r="787" spans="9:17" ht="12.75" customHeight="1" x14ac:dyDescent="0.2">
      <c r="I787" s="87"/>
      <c r="K787" s="87"/>
      <c r="M787" s="353"/>
      <c r="O787" s="87"/>
      <c r="Q787" s="353"/>
    </row>
    <row r="788" spans="9:17" ht="12.75" customHeight="1" x14ac:dyDescent="0.2">
      <c r="I788" s="87"/>
      <c r="K788" s="87"/>
      <c r="M788" s="353"/>
      <c r="O788" s="87"/>
      <c r="Q788" s="353"/>
    </row>
    <row r="789" spans="9:17" ht="12.75" customHeight="1" x14ac:dyDescent="0.2">
      <c r="I789" s="87"/>
      <c r="K789" s="87"/>
      <c r="M789" s="353"/>
      <c r="O789" s="87"/>
      <c r="Q789" s="353"/>
    </row>
    <row r="790" spans="9:17" ht="12.75" customHeight="1" x14ac:dyDescent="0.2">
      <c r="I790" s="87"/>
      <c r="K790" s="87"/>
      <c r="M790" s="353"/>
      <c r="O790" s="87"/>
      <c r="Q790" s="353"/>
    </row>
    <row r="791" spans="9:17" ht="12.75" customHeight="1" x14ac:dyDescent="0.2">
      <c r="I791" s="87"/>
      <c r="K791" s="87"/>
      <c r="M791" s="353"/>
      <c r="O791" s="87"/>
      <c r="Q791" s="353"/>
    </row>
    <row r="792" spans="9:17" ht="12.75" customHeight="1" x14ac:dyDescent="0.2">
      <c r="I792" s="87"/>
      <c r="K792" s="87"/>
      <c r="M792" s="353"/>
      <c r="O792" s="87"/>
      <c r="Q792" s="353"/>
    </row>
    <row r="793" spans="9:17" ht="12.75" customHeight="1" x14ac:dyDescent="0.2">
      <c r="I793" s="87"/>
      <c r="K793" s="87"/>
      <c r="M793" s="353"/>
      <c r="O793" s="87"/>
      <c r="Q793" s="353"/>
    </row>
    <row r="794" spans="9:17" ht="12.75" customHeight="1" x14ac:dyDescent="0.2">
      <c r="I794" s="87"/>
      <c r="K794" s="87"/>
      <c r="M794" s="353"/>
      <c r="O794" s="87"/>
      <c r="Q794" s="353"/>
    </row>
    <row r="795" spans="9:17" ht="12.75" customHeight="1" x14ac:dyDescent="0.2">
      <c r="I795" s="87"/>
      <c r="K795" s="87"/>
      <c r="M795" s="353"/>
      <c r="O795" s="87"/>
      <c r="Q795" s="353"/>
    </row>
    <row r="796" spans="9:17" ht="12.75" customHeight="1" x14ac:dyDescent="0.2">
      <c r="I796" s="87"/>
      <c r="K796" s="87"/>
      <c r="M796" s="353"/>
      <c r="O796" s="87"/>
      <c r="Q796" s="353"/>
    </row>
    <row r="797" spans="9:17" ht="12.75" customHeight="1" x14ac:dyDescent="0.2">
      <c r="I797" s="87"/>
      <c r="K797" s="87"/>
      <c r="M797" s="353"/>
      <c r="O797" s="87"/>
      <c r="Q797" s="353"/>
    </row>
    <row r="798" spans="9:17" ht="12.75" customHeight="1" x14ac:dyDescent="0.2">
      <c r="I798" s="87"/>
      <c r="K798" s="87"/>
      <c r="M798" s="353"/>
      <c r="O798" s="87"/>
      <c r="Q798" s="353"/>
    </row>
    <row r="799" spans="9:17" ht="12.75" customHeight="1" x14ac:dyDescent="0.2">
      <c r="I799" s="87"/>
      <c r="K799" s="87"/>
      <c r="M799" s="353"/>
      <c r="O799" s="87"/>
      <c r="Q799" s="353"/>
    </row>
    <row r="800" spans="9:17" ht="12.75" customHeight="1" x14ac:dyDescent="0.2">
      <c r="I800" s="87"/>
      <c r="K800" s="87"/>
      <c r="M800" s="353"/>
      <c r="O800" s="87"/>
      <c r="Q800" s="353"/>
    </row>
    <row r="801" spans="9:17" ht="12.75" customHeight="1" x14ac:dyDescent="0.2">
      <c r="I801" s="87"/>
      <c r="K801" s="87"/>
      <c r="M801" s="353"/>
      <c r="O801" s="87"/>
      <c r="Q801" s="353"/>
    </row>
    <row r="802" spans="9:17" ht="12.75" customHeight="1" x14ac:dyDescent="0.2">
      <c r="I802" s="87"/>
      <c r="K802" s="87"/>
      <c r="M802" s="353"/>
      <c r="O802" s="87"/>
      <c r="Q802" s="353"/>
    </row>
    <row r="803" spans="9:17" ht="12.75" customHeight="1" x14ac:dyDescent="0.2">
      <c r="I803" s="87"/>
      <c r="K803" s="87"/>
      <c r="M803" s="353"/>
      <c r="O803" s="87"/>
      <c r="Q803" s="353"/>
    </row>
    <row r="804" spans="9:17" ht="12.75" customHeight="1" x14ac:dyDescent="0.2">
      <c r="I804" s="87"/>
      <c r="K804" s="87"/>
      <c r="M804" s="353"/>
      <c r="O804" s="87"/>
      <c r="Q804" s="353"/>
    </row>
    <row r="805" spans="9:17" ht="12.75" customHeight="1" x14ac:dyDescent="0.2">
      <c r="I805" s="87"/>
      <c r="K805" s="87"/>
      <c r="M805" s="353"/>
      <c r="O805" s="87"/>
      <c r="Q805" s="353"/>
    </row>
    <row r="806" spans="9:17" ht="12.75" customHeight="1" x14ac:dyDescent="0.2">
      <c r="I806" s="87"/>
      <c r="K806" s="87"/>
      <c r="M806" s="353"/>
      <c r="O806" s="87"/>
      <c r="Q806" s="353"/>
    </row>
    <row r="807" spans="9:17" ht="12.75" customHeight="1" x14ac:dyDescent="0.2">
      <c r="I807" s="87"/>
      <c r="K807" s="87"/>
      <c r="M807" s="353"/>
      <c r="O807" s="87"/>
      <c r="Q807" s="353"/>
    </row>
    <row r="808" spans="9:17" ht="12.75" customHeight="1" x14ac:dyDescent="0.2">
      <c r="I808" s="87"/>
      <c r="K808" s="87"/>
      <c r="M808" s="353"/>
      <c r="O808" s="87"/>
      <c r="Q808" s="353"/>
    </row>
    <row r="809" spans="9:17" ht="12.75" customHeight="1" x14ac:dyDescent="0.2">
      <c r="I809" s="87"/>
      <c r="K809" s="87"/>
      <c r="M809" s="353"/>
      <c r="O809" s="87"/>
      <c r="Q809" s="353"/>
    </row>
    <row r="810" spans="9:17" ht="12.75" customHeight="1" x14ac:dyDescent="0.2">
      <c r="I810" s="87"/>
      <c r="K810" s="87"/>
      <c r="M810" s="353"/>
      <c r="O810" s="87"/>
      <c r="Q810" s="353"/>
    </row>
    <row r="811" spans="9:17" ht="12.75" customHeight="1" x14ac:dyDescent="0.2">
      <c r="I811" s="87"/>
      <c r="K811" s="87"/>
      <c r="M811" s="353"/>
      <c r="O811" s="87"/>
      <c r="Q811" s="353"/>
    </row>
    <row r="812" spans="9:17" ht="12.75" customHeight="1" x14ac:dyDescent="0.2">
      <c r="I812" s="87"/>
      <c r="K812" s="87"/>
      <c r="M812" s="353"/>
      <c r="O812" s="87"/>
      <c r="Q812" s="353"/>
    </row>
    <row r="813" spans="9:17" ht="12.75" customHeight="1" x14ac:dyDescent="0.2">
      <c r="I813" s="87"/>
      <c r="K813" s="87"/>
      <c r="M813" s="353"/>
      <c r="O813" s="87"/>
      <c r="Q813" s="353"/>
    </row>
    <row r="814" spans="9:17" ht="12.75" customHeight="1" x14ac:dyDescent="0.2">
      <c r="I814" s="87"/>
      <c r="K814" s="87"/>
      <c r="M814" s="353"/>
      <c r="O814" s="87"/>
      <c r="Q814" s="353"/>
    </row>
    <row r="815" spans="9:17" ht="12.75" customHeight="1" x14ac:dyDescent="0.2">
      <c r="I815" s="87"/>
      <c r="K815" s="87"/>
      <c r="M815" s="353"/>
      <c r="O815" s="87"/>
      <c r="Q815" s="353"/>
    </row>
    <row r="816" spans="9:17" ht="12.75" customHeight="1" x14ac:dyDescent="0.2">
      <c r="I816" s="87"/>
      <c r="K816" s="87"/>
      <c r="M816" s="353"/>
      <c r="O816" s="87"/>
      <c r="Q816" s="353"/>
    </row>
    <row r="817" spans="9:17" ht="12.75" customHeight="1" x14ac:dyDescent="0.2">
      <c r="I817" s="87"/>
      <c r="K817" s="87"/>
      <c r="M817" s="353"/>
      <c r="O817" s="87"/>
      <c r="Q817" s="353"/>
    </row>
    <row r="818" spans="9:17" ht="12.75" customHeight="1" x14ac:dyDescent="0.2">
      <c r="I818" s="87"/>
      <c r="K818" s="87"/>
      <c r="M818" s="353"/>
      <c r="O818" s="87"/>
      <c r="Q818" s="353"/>
    </row>
    <row r="819" spans="9:17" ht="12.75" customHeight="1" x14ac:dyDescent="0.2">
      <c r="I819" s="87"/>
      <c r="K819" s="87"/>
      <c r="M819" s="353"/>
      <c r="O819" s="87"/>
      <c r="Q819" s="353"/>
    </row>
    <row r="820" spans="9:17" ht="12.75" customHeight="1" x14ac:dyDescent="0.2">
      <c r="I820" s="87"/>
      <c r="K820" s="87"/>
      <c r="M820" s="353"/>
      <c r="O820" s="87"/>
      <c r="Q820" s="353"/>
    </row>
    <row r="821" spans="9:17" ht="12.75" customHeight="1" x14ac:dyDescent="0.2">
      <c r="I821" s="87"/>
      <c r="K821" s="87"/>
      <c r="M821" s="353"/>
      <c r="O821" s="87"/>
      <c r="Q821" s="353"/>
    </row>
    <row r="822" spans="9:17" ht="12.75" customHeight="1" x14ac:dyDescent="0.2">
      <c r="I822" s="87"/>
      <c r="K822" s="87"/>
      <c r="M822" s="353"/>
      <c r="O822" s="87"/>
      <c r="Q822" s="353"/>
    </row>
    <row r="823" spans="9:17" ht="12.75" customHeight="1" x14ac:dyDescent="0.2">
      <c r="I823" s="87"/>
      <c r="K823" s="87"/>
      <c r="M823" s="353"/>
      <c r="O823" s="87"/>
      <c r="Q823" s="353"/>
    </row>
    <row r="824" spans="9:17" ht="12.75" customHeight="1" x14ac:dyDescent="0.2">
      <c r="I824" s="87"/>
      <c r="K824" s="87"/>
      <c r="M824" s="353"/>
      <c r="O824" s="87"/>
      <c r="Q824" s="353"/>
    </row>
    <row r="825" spans="9:17" ht="12.75" customHeight="1" x14ac:dyDescent="0.2">
      <c r="I825" s="87"/>
      <c r="K825" s="87"/>
      <c r="M825" s="353"/>
      <c r="O825" s="87"/>
      <c r="Q825" s="353"/>
    </row>
    <row r="826" spans="9:17" ht="12.75" customHeight="1" x14ac:dyDescent="0.2">
      <c r="I826" s="87"/>
      <c r="K826" s="87"/>
      <c r="M826" s="353"/>
      <c r="O826" s="87"/>
      <c r="Q826" s="353"/>
    </row>
    <row r="827" spans="9:17" ht="12.75" customHeight="1" x14ac:dyDescent="0.2">
      <c r="I827" s="87"/>
      <c r="K827" s="87"/>
      <c r="M827" s="353"/>
      <c r="O827" s="87"/>
      <c r="Q827" s="353"/>
    </row>
    <row r="828" spans="9:17" ht="12.75" customHeight="1" x14ac:dyDescent="0.2">
      <c r="I828" s="87"/>
      <c r="K828" s="87"/>
      <c r="M828" s="353"/>
      <c r="O828" s="87"/>
      <c r="Q828" s="353"/>
    </row>
    <row r="829" spans="9:17" ht="12.75" customHeight="1" x14ac:dyDescent="0.2">
      <c r="I829" s="87"/>
      <c r="K829" s="87"/>
      <c r="M829" s="353"/>
      <c r="O829" s="87"/>
      <c r="Q829" s="353"/>
    </row>
    <row r="830" spans="9:17" ht="12.75" customHeight="1" x14ac:dyDescent="0.2">
      <c r="I830" s="87"/>
      <c r="K830" s="87"/>
      <c r="M830" s="353"/>
      <c r="O830" s="87"/>
      <c r="Q830" s="353"/>
    </row>
    <row r="831" spans="9:17" ht="12.75" customHeight="1" x14ac:dyDescent="0.2">
      <c r="I831" s="87"/>
      <c r="K831" s="87"/>
      <c r="M831" s="353"/>
      <c r="O831" s="87"/>
      <c r="Q831" s="353"/>
    </row>
    <row r="832" spans="9:17" ht="12.75" customHeight="1" x14ac:dyDescent="0.2">
      <c r="I832" s="87"/>
      <c r="K832" s="87"/>
      <c r="M832" s="353"/>
      <c r="O832" s="87"/>
      <c r="Q832" s="353"/>
    </row>
    <row r="833" spans="9:17" ht="12.75" customHeight="1" x14ac:dyDescent="0.2">
      <c r="I833" s="87"/>
      <c r="K833" s="87"/>
      <c r="M833" s="353"/>
      <c r="O833" s="87"/>
      <c r="Q833" s="353"/>
    </row>
    <row r="834" spans="9:17" ht="12.75" customHeight="1" x14ac:dyDescent="0.2">
      <c r="I834" s="87"/>
      <c r="K834" s="87"/>
      <c r="M834" s="353"/>
      <c r="O834" s="87"/>
      <c r="Q834" s="353"/>
    </row>
    <row r="835" spans="9:17" ht="12.75" customHeight="1" x14ac:dyDescent="0.2">
      <c r="I835" s="87"/>
      <c r="K835" s="87"/>
      <c r="M835" s="353"/>
      <c r="O835" s="87"/>
      <c r="Q835" s="353"/>
    </row>
    <row r="836" spans="9:17" ht="12.75" customHeight="1" x14ac:dyDescent="0.2">
      <c r="I836" s="87"/>
      <c r="K836" s="87"/>
      <c r="M836" s="353"/>
      <c r="O836" s="87"/>
      <c r="Q836" s="353"/>
    </row>
    <row r="837" spans="9:17" ht="12.75" customHeight="1" x14ac:dyDescent="0.2">
      <c r="I837" s="87"/>
      <c r="K837" s="87"/>
      <c r="M837" s="353"/>
      <c r="O837" s="87"/>
      <c r="Q837" s="353"/>
    </row>
    <row r="838" spans="9:17" ht="12.75" customHeight="1" x14ac:dyDescent="0.2">
      <c r="I838" s="87"/>
      <c r="K838" s="87"/>
      <c r="M838" s="353"/>
      <c r="O838" s="87"/>
      <c r="Q838" s="353"/>
    </row>
    <row r="839" spans="9:17" ht="12.75" customHeight="1" x14ac:dyDescent="0.2">
      <c r="I839" s="87"/>
      <c r="K839" s="87"/>
      <c r="M839" s="353"/>
      <c r="O839" s="87"/>
      <c r="Q839" s="353"/>
    </row>
    <row r="840" spans="9:17" ht="12.75" customHeight="1" x14ac:dyDescent="0.2">
      <c r="I840" s="87"/>
      <c r="K840" s="87"/>
      <c r="M840" s="353"/>
      <c r="O840" s="87"/>
      <c r="Q840" s="353"/>
    </row>
    <row r="841" spans="9:17" ht="12.75" customHeight="1" x14ac:dyDescent="0.2">
      <c r="I841" s="87"/>
      <c r="K841" s="87"/>
      <c r="M841" s="353"/>
      <c r="O841" s="87"/>
      <c r="Q841" s="353"/>
    </row>
    <row r="842" spans="9:17" ht="12.75" customHeight="1" x14ac:dyDescent="0.2">
      <c r="I842" s="87"/>
      <c r="K842" s="87"/>
      <c r="M842" s="353"/>
      <c r="O842" s="87"/>
      <c r="Q842" s="353"/>
    </row>
    <row r="843" spans="9:17" ht="12.75" customHeight="1" x14ac:dyDescent="0.2">
      <c r="I843" s="87"/>
      <c r="K843" s="87"/>
      <c r="M843" s="353"/>
      <c r="O843" s="87"/>
      <c r="Q843" s="353"/>
    </row>
    <row r="844" spans="9:17" ht="12.75" customHeight="1" x14ac:dyDescent="0.2">
      <c r="I844" s="87"/>
      <c r="K844" s="87"/>
      <c r="M844" s="353"/>
      <c r="O844" s="87"/>
      <c r="Q844" s="353"/>
    </row>
    <row r="845" spans="9:17" ht="12.75" customHeight="1" x14ac:dyDescent="0.2">
      <c r="I845" s="87"/>
      <c r="K845" s="87"/>
      <c r="M845" s="353"/>
      <c r="O845" s="87"/>
      <c r="Q845" s="353"/>
    </row>
    <row r="846" spans="9:17" ht="12.75" customHeight="1" x14ac:dyDescent="0.2">
      <c r="I846" s="87"/>
      <c r="K846" s="87"/>
      <c r="M846" s="353"/>
      <c r="O846" s="87"/>
      <c r="Q846" s="353"/>
    </row>
    <row r="847" spans="9:17" ht="12.75" customHeight="1" x14ac:dyDescent="0.2">
      <c r="I847" s="87"/>
      <c r="K847" s="87"/>
      <c r="M847" s="353"/>
      <c r="O847" s="87"/>
      <c r="Q847" s="353"/>
    </row>
    <row r="848" spans="9:17" ht="12.75" customHeight="1" x14ac:dyDescent="0.2">
      <c r="I848" s="87"/>
      <c r="K848" s="87"/>
      <c r="M848" s="353"/>
      <c r="O848" s="87"/>
      <c r="Q848" s="353"/>
    </row>
    <row r="849" spans="9:17" ht="12.75" customHeight="1" x14ac:dyDescent="0.2">
      <c r="I849" s="87"/>
      <c r="K849" s="87"/>
      <c r="M849" s="353"/>
      <c r="O849" s="87"/>
      <c r="Q849" s="353"/>
    </row>
    <row r="850" spans="9:17" ht="12.75" customHeight="1" x14ac:dyDescent="0.2">
      <c r="I850" s="87"/>
      <c r="K850" s="87"/>
      <c r="M850" s="353"/>
      <c r="O850" s="87"/>
      <c r="Q850" s="353"/>
    </row>
    <row r="851" spans="9:17" ht="12.75" customHeight="1" x14ac:dyDescent="0.2">
      <c r="I851" s="87"/>
      <c r="K851" s="87"/>
      <c r="M851" s="353"/>
      <c r="O851" s="87"/>
      <c r="Q851" s="353"/>
    </row>
    <row r="852" spans="9:17" ht="12.75" customHeight="1" x14ac:dyDescent="0.2">
      <c r="I852" s="87"/>
      <c r="K852" s="87"/>
      <c r="M852" s="353"/>
      <c r="O852" s="87"/>
      <c r="Q852" s="353"/>
    </row>
    <row r="853" spans="9:17" ht="12.75" customHeight="1" x14ac:dyDescent="0.2">
      <c r="I853" s="87"/>
      <c r="K853" s="87"/>
      <c r="M853" s="353"/>
      <c r="O853" s="87"/>
      <c r="Q853" s="353"/>
    </row>
    <row r="854" spans="9:17" ht="12.75" customHeight="1" x14ac:dyDescent="0.2">
      <c r="I854" s="87"/>
      <c r="K854" s="87"/>
      <c r="M854" s="353"/>
      <c r="O854" s="87"/>
      <c r="Q854" s="353"/>
    </row>
    <row r="855" spans="9:17" ht="12.75" customHeight="1" x14ac:dyDescent="0.2">
      <c r="I855" s="87"/>
      <c r="K855" s="87"/>
      <c r="M855" s="353"/>
      <c r="O855" s="87"/>
      <c r="Q855" s="353"/>
    </row>
    <row r="856" spans="9:17" ht="12.75" customHeight="1" x14ac:dyDescent="0.2">
      <c r="I856" s="87"/>
      <c r="K856" s="87"/>
      <c r="M856" s="353"/>
      <c r="O856" s="87"/>
      <c r="Q856" s="353"/>
    </row>
    <row r="857" spans="9:17" ht="12.75" customHeight="1" x14ac:dyDescent="0.2">
      <c r="I857" s="87"/>
      <c r="K857" s="87"/>
      <c r="M857" s="353"/>
      <c r="O857" s="87"/>
      <c r="Q857" s="353"/>
    </row>
    <row r="858" spans="9:17" ht="12.75" customHeight="1" x14ac:dyDescent="0.2">
      <c r="I858" s="87"/>
      <c r="K858" s="87"/>
      <c r="M858" s="353"/>
      <c r="O858" s="87"/>
      <c r="Q858" s="353"/>
    </row>
    <row r="859" spans="9:17" ht="12.75" customHeight="1" x14ac:dyDescent="0.2">
      <c r="I859" s="87"/>
      <c r="K859" s="87"/>
      <c r="M859" s="353"/>
      <c r="O859" s="87"/>
      <c r="Q859" s="353"/>
    </row>
    <row r="860" spans="9:17" ht="12.75" customHeight="1" x14ac:dyDescent="0.2">
      <c r="I860" s="87"/>
      <c r="K860" s="87"/>
      <c r="M860" s="353"/>
      <c r="O860" s="87"/>
      <c r="Q860" s="353"/>
    </row>
    <row r="861" spans="9:17" ht="12.75" customHeight="1" x14ac:dyDescent="0.2">
      <c r="I861" s="87"/>
      <c r="K861" s="87"/>
      <c r="M861" s="353"/>
      <c r="O861" s="87"/>
      <c r="Q861" s="353"/>
    </row>
    <row r="862" spans="9:17" ht="12.75" customHeight="1" x14ac:dyDescent="0.2">
      <c r="I862" s="87"/>
      <c r="K862" s="87"/>
      <c r="M862" s="353"/>
      <c r="O862" s="87"/>
      <c r="Q862" s="353"/>
    </row>
    <row r="863" spans="9:17" ht="12.75" customHeight="1" x14ac:dyDescent="0.2">
      <c r="I863" s="87"/>
      <c r="K863" s="87"/>
      <c r="M863" s="353"/>
      <c r="O863" s="87"/>
      <c r="Q863" s="353"/>
    </row>
    <row r="864" spans="9:17" ht="12.75" customHeight="1" x14ac:dyDescent="0.2">
      <c r="I864" s="87"/>
      <c r="K864" s="87"/>
      <c r="M864" s="353"/>
      <c r="O864" s="87"/>
      <c r="Q864" s="353"/>
    </row>
    <row r="865" spans="9:17" ht="12.75" customHeight="1" x14ac:dyDescent="0.2">
      <c r="I865" s="87"/>
      <c r="K865" s="87"/>
      <c r="M865" s="353"/>
      <c r="O865" s="87"/>
      <c r="Q865" s="353"/>
    </row>
    <row r="866" spans="9:17" ht="12.75" customHeight="1" x14ac:dyDescent="0.2">
      <c r="I866" s="87"/>
      <c r="K866" s="87"/>
      <c r="M866" s="353"/>
      <c r="O866" s="87"/>
      <c r="Q866" s="353"/>
    </row>
    <row r="867" spans="9:17" ht="12.75" customHeight="1" x14ac:dyDescent="0.2">
      <c r="I867" s="87"/>
      <c r="K867" s="87"/>
      <c r="M867" s="353"/>
      <c r="O867" s="87"/>
      <c r="Q867" s="353"/>
    </row>
    <row r="868" spans="9:17" ht="12.75" customHeight="1" x14ac:dyDescent="0.2">
      <c r="I868" s="87"/>
      <c r="K868" s="87"/>
      <c r="M868" s="353"/>
      <c r="O868" s="87"/>
      <c r="Q868" s="353"/>
    </row>
    <row r="869" spans="9:17" ht="12.75" customHeight="1" x14ac:dyDescent="0.2">
      <c r="I869" s="87"/>
      <c r="K869" s="87"/>
      <c r="M869" s="353"/>
      <c r="O869" s="87"/>
      <c r="Q869" s="353"/>
    </row>
    <row r="870" spans="9:17" ht="12.75" customHeight="1" x14ac:dyDescent="0.2">
      <c r="I870" s="87"/>
      <c r="K870" s="87"/>
      <c r="M870" s="353"/>
      <c r="O870" s="87"/>
      <c r="Q870" s="353"/>
    </row>
    <row r="871" spans="9:17" ht="12.75" customHeight="1" x14ac:dyDescent="0.2">
      <c r="I871" s="87"/>
      <c r="K871" s="87"/>
      <c r="M871" s="353"/>
      <c r="O871" s="87"/>
      <c r="Q871" s="353"/>
    </row>
    <row r="872" spans="9:17" ht="12.75" customHeight="1" x14ac:dyDescent="0.2">
      <c r="I872" s="87"/>
      <c r="K872" s="87"/>
      <c r="M872" s="353"/>
      <c r="O872" s="87"/>
      <c r="Q872" s="353"/>
    </row>
    <row r="873" spans="9:17" ht="12.75" customHeight="1" x14ac:dyDescent="0.2">
      <c r="I873" s="87"/>
      <c r="K873" s="87"/>
      <c r="M873" s="353"/>
      <c r="O873" s="87"/>
      <c r="Q873" s="353"/>
    </row>
    <row r="874" spans="9:17" ht="12.75" customHeight="1" x14ac:dyDescent="0.2">
      <c r="I874" s="87"/>
      <c r="K874" s="87"/>
      <c r="M874" s="353"/>
      <c r="O874" s="87"/>
      <c r="Q874" s="353"/>
    </row>
    <row r="875" spans="9:17" ht="12.75" customHeight="1" x14ac:dyDescent="0.2">
      <c r="I875" s="87"/>
      <c r="K875" s="87"/>
      <c r="M875" s="353"/>
      <c r="O875" s="87"/>
      <c r="Q875" s="353"/>
    </row>
    <row r="876" spans="9:17" ht="12.75" customHeight="1" x14ac:dyDescent="0.2">
      <c r="I876" s="87"/>
      <c r="K876" s="87"/>
      <c r="M876" s="353"/>
      <c r="O876" s="87"/>
      <c r="Q876" s="353"/>
    </row>
    <row r="877" spans="9:17" ht="12.75" customHeight="1" x14ac:dyDescent="0.2">
      <c r="I877" s="87"/>
      <c r="K877" s="87"/>
      <c r="M877" s="353"/>
      <c r="O877" s="87"/>
      <c r="Q877" s="353"/>
    </row>
    <row r="878" spans="9:17" ht="12.75" customHeight="1" x14ac:dyDescent="0.2">
      <c r="I878" s="87"/>
      <c r="K878" s="87"/>
      <c r="M878" s="353"/>
      <c r="O878" s="87"/>
      <c r="Q878" s="353"/>
    </row>
    <row r="879" spans="9:17" ht="12.75" customHeight="1" x14ac:dyDescent="0.2">
      <c r="I879" s="87"/>
      <c r="K879" s="87"/>
      <c r="M879" s="353"/>
      <c r="O879" s="87"/>
      <c r="Q879" s="353"/>
    </row>
    <row r="880" spans="9:17" ht="12.75" customHeight="1" x14ac:dyDescent="0.2">
      <c r="I880" s="87"/>
      <c r="K880" s="87"/>
      <c r="M880" s="353"/>
      <c r="O880" s="87"/>
      <c r="Q880" s="353"/>
    </row>
    <row r="881" spans="9:17" ht="12.75" customHeight="1" x14ac:dyDescent="0.2">
      <c r="I881" s="87"/>
      <c r="K881" s="87"/>
      <c r="M881" s="353"/>
      <c r="O881" s="87"/>
      <c r="Q881" s="353"/>
    </row>
    <row r="882" spans="9:17" ht="12.75" customHeight="1" x14ac:dyDescent="0.2">
      <c r="I882" s="87"/>
      <c r="K882" s="87"/>
      <c r="M882" s="353"/>
      <c r="O882" s="87"/>
      <c r="Q882" s="353"/>
    </row>
    <row r="883" spans="9:17" ht="12.75" customHeight="1" x14ac:dyDescent="0.2">
      <c r="I883" s="87"/>
      <c r="K883" s="87"/>
      <c r="M883" s="353"/>
      <c r="O883" s="87"/>
      <c r="Q883" s="353"/>
    </row>
    <row r="884" spans="9:17" ht="12.75" customHeight="1" x14ac:dyDescent="0.2">
      <c r="I884" s="87"/>
      <c r="K884" s="87"/>
      <c r="M884" s="353"/>
      <c r="O884" s="87"/>
      <c r="Q884" s="353"/>
    </row>
    <row r="885" spans="9:17" ht="12.75" customHeight="1" x14ac:dyDescent="0.2">
      <c r="I885" s="87"/>
      <c r="K885" s="87"/>
      <c r="M885" s="353"/>
      <c r="O885" s="87"/>
      <c r="Q885" s="353"/>
    </row>
    <row r="886" spans="9:17" ht="12.75" customHeight="1" x14ac:dyDescent="0.2">
      <c r="I886" s="87"/>
      <c r="K886" s="87"/>
      <c r="M886" s="353"/>
      <c r="O886" s="87"/>
      <c r="Q886" s="353"/>
    </row>
    <row r="887" spans="9:17" ht="12.75" customHeight="1" x14ac:dyDescent="0.2">
      <c r="I887" s="87"/>
      <c r="K887" s="87"/>
      <c r="M887" s="353"/>
      <c r="O887" s="87"/>
      <c r="Q887" s="353"/>
    </row>
    <row r="888" spans="9:17" ht="12.75" customHeight="1" x14ac:dyDescent="0.2">
      <c r="I888" s="87"/>
      <c r="K888" s="87"/>
      <c r="M888" s="353"/>
      <c r="O888" s="87"/>
      <c r="Q888" s="353"/>
    </row>
    <row r="889" spans="9:17" ht="12.75" customHeight="1" x14ac:dyDescent="0.2">
      <c r="I889" s="87"/>
      <c r="K889" s="87"/>
      <c r="M889" s="353"/>
      <c r="O889" s="87"/>
      <c r="Q889" s="353"/>
    </row>
    <row r="890" spans="9:17" ht="12.75" customHeight="1" x14ac:dyDescent="0.2">
      <c r="I890" s="87"/>
      <c r="K890" s="87"/>
      <c r="M890" s="353"/>
      <c r="O890" s="87"/>
      <c r="Q890" s="353"/>
    </row>
    <row r="891" spans="9:17" ht="12.75" customHeight="1" x14ac:dyDescent="0.2">
      <c r="I891" s="87"/>
      <c r="K891" s="87"/>
      <c r="M891" s="353"/>
      <c r="O891" s="87"/>
      <c r="Q891" s="353"/>
    </row>
    <row r="892" spans="9:17" ht="12.75" customHeight="1" x14ac:dyDescent="0.2">
      <c r="I892" s="87"/>
      <c r="K892" s="87"/>
      <c r="M892" s="353"/>
      <c r="O892" s="87"/>
      <c r="Q892" s="353"/>
    </row>
    <row r="893" spans="9:17" ht="12.75" customHeight="1" x14ac:dyDescent="0.2">
      <c r="I893" s="87"/>
      <c r="K893" s="87"/>
      <c r="M893" s="353"/>
      <c r="O893" s="87"/>
      <c r="Q893" s="353"/>
    </row>
    <row r="894" spans="9:17" ht="12.75" customHeight="1" x14ac:dyDescent="0.2">
      <c r="I894" s="87"/>
      <c r="K894" s="87"/>
      <c r="M894" s="353"/>
      <c r="O894" s="87"/>
      <c r="Q894" s="353"/>
    </row>
    <row r="895" spans="9:17" ht="12.75" customHeight="1" x14ac:dyDescent="0.2">
      <c r="I895" s="87"/>
      <c r="K895" s="87"/>
      <c r="M895" s="353"/>
      <c r="O895" s="87"/>
      <c r="Q895" s="353"/>
    </row>
    <row r="896" spans="9:17" ht="12.75" customHeight="1" x14ac:dyDescent="0.2">
      <c r="I896" s="87"/>
      <c r="K896" s="87"/>
      <c r="M896" s="353"/>
      <c r="O896" s="87"/>
      <c r="Q896" s="353"/>
    </row>
    <row r="897" spans="9:17" ht="12.75" customHeight="1" x14ac:dyDescent="0.2">
      <c r="I897" s="87"/>
      <c r="K897" s="87"/>
      <c r="M897" s="353"/>
      <c r="O897" s="87"/>
      <c r="Q897" s="353"/>
    </row>
    <row r="898" spans="9:17" ht="12.75" customHeight="1" x14ac:dyDescent="0.2">
      <c r="I898" s="87"/>
      <c r="K898" s="87"/>
      <c r="M898" s="353"/>
      <c r="O898" s="87"/>
      <c r="Q898" s="353"/>
    </row>
    <row r="899" spans="9:17" ht="12.75" customHeight="1" x14ac:dyDescent="0.2">
      <c r="I899" s="87"/>
      <c r="K899" s="87"/>
      <c r="M899" s="353"/>
      <c r="O899" s="87"/>
      <c r="Q899" s="353"/>
    </row>
    <row r="900" spans="9:17" ht="12.75" customHeight="1" x14ac:dyDescent="0.2">
      <c r="I900" s="87"/>
      <c r="K900" s="87"/>
      <c r="M900" s="353"/>
      <c r="O900" s="87"/>
      <c r="Q900" s="353"/>
    </row>
    <row r="901" spans="9:17" ht="12.75" customHeight="1" x14ac:dyDescent="0.2">
      <c r="I901" s="87"/>
      <c r="K901" s="87"/>
      <c r="M901" s="353"/>
      <c r="O901" s="87"/>
      <c r="Q901" s="353"/>
    </row>
    <row r="902" spans="9:17" ht="12.75" customHeight="1" x14ac:dyDescent="0.2">
      <c r="I902" s="87"/>
      <c r="K902" s="87"/>
      <c r="M902" s="353"/>
      <c r="O902" s="87"/>
      <c r="Q902" s="353"/>
    </row>
    <row r="903" spans="9:17" ht="12.75" customHeight="1" x14ac:dyDescent="0.2">
      <c r="I903" s="87"/>
      <c r="K903" s="87"/>
      <c r="M903" s="353"/>
      <c r="O903" s="87"/>
      <c r="Q903" s="353"/>
    </row>
    <row r="904" spans="9:17" ht="12.75" customHeight="1" x14ac:dyDescent="0.2">
      <c r="I904" s="87"/>
      <c r="K904" s="87"/>
      <c r="M904" s="353"/>
      <c r="O904" s="87"/>
      <c r="Q904" s="353"/>
    </row>
    <row r="905" spans="9:17" ht="12.75" customHeight="1" x14ac:dyDescent="0.2">
      <c r="I905" s="87"/>
      <c r="K905" s="87"/>
      <c r="M905" s="353"/>
      <c r="O905" s="87"/>
      <c r="Q905" s="353"/>
    </row>
    <row r="906" spans="9:17" ht="12.75" customHeight="1" x14ac:dyDescent="0.2">
      <c r="I906" s="87"/>
      <c r="K906" s="87"/>
      <c r="M906" s="353"/>
      <c r="O906" s="87"/>
      <c r="Q906" s="353"/>
    </row>
    <row r="907" spans="9:17" ht="12.75" customHeight="1" x14ac:dyDescent="0.2">
      <c r="I907" s="87"/>
      <c r="K907" s="87"/>
      <c r="M907" s="353"/>
      <c r="O907" s="87"/>
      <c r="Q907" s="353"/>
    </row>
    <row r="908" spans="9:17" ht="12.75" customHeight="1" x14ac:dyDescent="0.2">
      <c r="I908" s="87"/>
      <c r="K908" s="87"/>
      <c r="M908" s="353"/>
      <c r="O908" s="87"/>
      <c r="Q908" s="353"/>
    </row>
    <row r="909" spans="9:17" ht="12.75" customHeight="1" x14ac:dyDescent="0.2">
      <c r="I909" s="87"/>
      <c r="K909" s="87"/>
      <c r="M909" s="353"/>
      <c r="O909" s="87"/>
      <c r="Q909" s="353"/>
    </row>
    <row r="910" spans="9:17" ht="12.75" customHeight="1" x14ac:dyDescent="0.2">
      <c r="I910" s="87"/>
      <c r="K910" s="87"/>
      <c r="M910" s="353"/>
      <c r="O910" s="87"/>
      <c r="Q910" s="353"/>
    </row>
    <row r="911" spans="9:17" ht="12.75" customHeight="1" x14ac:dyDescent="0.2">
      <c r="I911" s="87"/>
      <c r="K911" s="87"/>
      <c r="M911" s="353"/>
      <c r="O911" s="87"/>
      <c r="Q911" s="353"/>
    </row>
    <row r="912" spans="9:17" ht="12.75" customHeight="1" x14ac:dyDescent="0.2">
      <c r="I912" s="87"/>
      <c r="K912" s="87"/>
      <c r="M912" s="353"/>
      <c r="O912" s="87"/>
      <c r="Q912" s="353"/>
    </row>
    <row r="913" spans="9:17" ht="12.75" customHeight="1" x14ac:dyDescent="0.2">
      <c r="I913" s="87"/>
      <c r="K913" s="87"/>
      <c r="M913" s="353"/>
      <c r="O913" s="87"/>
      <c r="Q913" s="353"/>
    </row>
    <row r="914" spans="9:17" ht="12.75" customHeight="1" x14ac:dyDescent="0.2">
      <c r="I914" s="87"/>
      <c r="K914" s="87"/>
      <c r="M914" s="353"/>
      <c r="O914" s="87"/>
      <c r="Q914" s="353"/>
    </row>
    <row r="915" spans="9:17" ht="12.75" customHeight="1" x14ac:dyDescent="0.2">
      <c r="I915" s="87"/>
      <c r="K915" s="87"/>
      <c r="M915" s="353"/>
      <c r="O915" s="87"/>
      <c r="Q915" s="353"/>
    </row>
    <row r="916" spans="9:17" ht="12.75" customHeight="1" x14ac:dyDescent="0.2">
      <c r="I916" s="87"/>
      <c r="K916" s="87"/>
      <c r="M916" s="353"/>
      <c r="O916" s="87"/>
      <c r="Q916" s="353"/>
    </row>
    <row r="917" spans="9:17" ht="12.75" customHeight="1" x14ac:dyDescent="0.2">
      <c r="I917" s="87"/>
      <c r="K917" s="87"/>
      <c r="M917" s="353"/>
      <c r="O917" s="87"/>
      <c r="Q917" s="353"/>
    </row>
    <row r="918" spans="9:17" ht="12.75" customHeight="1" x14ac:dyDescent="0.2">
      <c r="I918" s="87"/>
      <c r="K918" s="87"/>
      <c r="M918" s="353"/>
      <c r="O918" s="87"/>
      <c r="Q918" s="353"/>
    </row>
    <row r="919" spans="9:17" ht="12.75" customHeight="1" x14ac:dyDescent="0.2">
      <c r="I919" s="87"/>
      <c r="K919" s="87"/>
      <c r="M919" s="353"/>
      <c r="O919" s="87"/>
      <c r="Q919" s="353"/>
    </row>
    <row r="920" spans="9:17" ht="12.75" customHeight="1" x14ac:dyDescent="0.2">
      <c r="I920" s="87"/>
      <c r="K920" s="87"/>
      <c r="M920" s="353"/>
      <c r="O920" s="87"/>
      <c r="Q920" s="353"/>
    </row>
    <row r="921" spans="9:17" ht="12.75" customHeight="1" x14ac:dyDescent="0.2">
      <c r="I921" s="87"/>
      <c r="K921" s="87"/>
      <c r="M921" s="353"/>
      <c r="O921" s="87"/>
      <c r="Q921" s="353"/>
    </row>
    <row r="922" spans="9:17" ht="12.75" customHeight="1" x14ac:dyDescent="0.2">
      <c r="I922" s="87"/>
      <c r="K922" s="87"/>
      <c r="M922" s="353"/>
      <c r="O922" s="87"/>
      <c r="Q922" s="353"/>
    </row>
    <row r="923" spans="9:17" ht="12.75" customHeight="1" x14ac:dyDescent="0.2">
      <c r="I923" s="87"/>
      <c r="K923" s="87"/>
      <c r="M923" s="353"/>
      <c r="O923" s="87"/>
      <c r="Q923" s="353"/>
    </row>
    <row r="924" spans="9:17" ht="12.75" customHeight="1" x14ac:dyDescent="0.2">
      <c r="I924" s="87"/>
      <c r="K924" s="87"/>
      <c r="M924" s="353"/>
      <c r="O924" s="87"/>
      <c r="Q924" s="353"/>
    </row>
    <row r="925" spans="9:17" ht="12.75" customHeight="1" x14ac:dyDescent="0.2">
      <c r="I925" s="87"/>
      <c r="K925" s="87"/>
      <c r="M925" s="353"/>
      <c r="O925" s="87"/>
      <c r="Q925" s="353"/>
    </row>
    <row r="926" spans="9:17" ht="12.75" customHeight="1" x14ac:dyDescent="0.2">
      <c r="I926" s="87"/>
      <c r="K926" s="87"/>
      <c r="M926" s="353"/>
      <c r="O926" s="87"/>
      <c r="Q926" s="353"/>
    </row>
    <row r="927" spans="9:17" ht="12.75" customHeight="1" x14ac:dyDescent="0.2">
      <c r="I927" s="87"/>
      <c r="K927" s="87"/>
      <c r="M927" s="353"/>
      <c r="O927" s="87"/>
      <c r="Q927" s="353"/>
    </row>
    <row r="928" spans="9:17" ht="12.75" customHeight="1" x14ac:dyDescent="0.2">
      <c r="I928" s="87"/>
      <c r="K928" s="87"/>
      <c r="M928" s="353"/>
      <c r="O928" s="87"/>
      <c r="Q928" s="353"/>
    </row>
    <row r="929" spans="9:17" ht="12.75" customHeight="1" x14ac:dyDescent="0.2">
      <c r="I929" s="87"/>
      <c r="K929" s="87"/>
      <c r="M929" s="353"/>
      <c r="O929" s="87"/>
      <c r="Q929" s="353"/>
    </row>
    <row r="930" spans="9:17" ht="12.75" customHeight="1" x14ac:dyDescent="0.2">
      <c r="I930" s="87"/>
      <c r="K930" s="87"/>
      <c r="M930" s="353"/>
      <c r="O930" s="87"/>
      <c r="Q930" s="353"/>
    </row>
    <row r="931" spans="9:17" ht="12.75" customHeight="1" x14ac:dyDescent="0.2">
      <c r="I931" s="87"/>
      <c r="K931" s="87"/>
      <c r="M931" s="353"/>
      <c r="O931" s="87"/>
      <c r="Q931" s="353"/>
    </row>
    <row r="932" spans="9:17" ht="12.75" customHeight="1" x14ac:dyDescent="0.2">
      <c r="I932" s="87"/>
      <c r="K932" s="87"/>
      <c r="M932" s="353"/>
      <c r="O932" s="87"/>
      <c r="Q932" s="353"/>
    </row>
    <row r="933" spans="9:17" ht="12.75" customHeight="1" x14ac:dyDescent="0.2">
      <c r="I933" s="87"/>
      <c r="K933" s="87"/>
      <c r="M933" s="353"/>
      <c r="O933" s="87"/>
      <c r="Q933" s="353"/>
    </row>
    <row r="934" spans="9:17" ht="12.75" customHeight="1" x14ac:dyDescent="0.2">
      <c r="I934" s="87"/>
      <c r="K934" s="87"/>
      <c r="M934" s="353"/>
      <c r="O934" s="87"/>
      <c r="Q934" s="353"/>
    </row>
    <row r="935" spans="9:17" ht="12.75" customHeight="1" x14ac:dyDescent="0.2">
      <c r="I935" s="87"/>
      <c r="K935" s="87"/>
      <c r="M935" s="353"/>
      <c r="O935" s="87"/>
      <c r="Q935" s="353"/>
    </row>
    <row r="936" spans="9:17" ht="12.75" customHeight="1" x14ac:dyDescent="0.2">
      <c r="I936" s="87"/>
      <c r="K936" s="87"/>
      <c r="M936" s="353"/>
      <c r="O936" s="87"/>
      <c r="Q936" s="353"/>
    </row>
    <row r="937" spans="9:17" ht="12.75" customHeight="1" x14ac:dyDescent="0.2">
      <c r="I937" s="87"/>
      <c r="K937" s="87"/>
      <c r="M937" s="353"/>
      <c r="O937" s="87"/>
      <c r="Q937" s="353"/>
    </row>
    <row r="938" spans="9:17" ht="12.75" customHeight="1" x14ac:dyDescent="0.2">
      <c r="I938" s="87"/>
      <c r="K938" s="87"/>
      <c r="M938" s="353"/>
      <c r="O938" s="87"/>
      <c r="Q938" s="353"/>
    </row>
    <row r="939" spans="9:17" ht="12.75" customHeight="1" x14ac:dyDescent="0.2">
      <c r="I939" s="87"/>
      <c r="K939" s="87"/>
      <c r="M939" s="353"/>
      <c r="O939" s="87"/>
      <c r="Q939" s="353"/>
    </row>
    <row r="940" spans="9:17" ht="12.75" customHeight="1" x14ac:dyDescent="0.2">
      <c r="I940" s="87"/>
      <c r="K940" s="87"/>
      <c r="M940" s="353"/>
      <c r="O940" s="87"/>
      <c r="Q940" s="353"/>
    </row>
    <row r="941" spans="9:17" ht="12.75" customHeight="1" x14ac:dyDescent="0.2">
      <c r="I941" s="87"/>
      <c r="K941" s="87"/>
      <c r="M941" s="353"/>
      <c r="O941" s="87"/>
      <c r="Q941" s="353"/>
    </row>
    <row r="942" spans="9:17" ht="12.75" customHeight="1" x14ac:dyDescent="0.2">
      <c r="I942" s="87"/>
      <c r="K942" s="87"/>
      <c r="M942" s="353"/>
      <c r="O942" s="87"/>
      <c r="Q942" s="353"/>
    </row>
    <row r="943" spans="9:17" ht="12.75" customHeight="1" x14ac:dyDescent="0.2">
      <c r="I943" s="87"/>
      <c r="K943" s="87"/>
      <c r="M943" s="353"/>
      <c r="O943" s="87"/>
      <c r="Q943" s="353"/>
    </row>
    <row r="944" spans="9:17" ht="12.75" customHeight="1" x14ac:dyDescent="0.2">
      <c r="I944" s="87"/>
      <c r="K944" s="87"/>
      <c r="M944" s="353"/>
      <c r="O944" s="87"/>
      <c r="Q944" s="353"/>
    </row>
    <row r="945" spans="9:17" ht="12.75" customHeight="1" x14ac:dyDescent="0.2">
      <c r="I945" s="87"/>
      <c r="K945" s="87"/>
      <c r="M945" s="353"/>
      <c r="O945" s="87"/>
      <c r="Q945" s="353"/>
    </row>
    <row r="946" spans="9:17" ht="12.75" customHeight="1" x14ac:dyDescent="0.2">
      <c r="I946" s="87"/>
      <c r="K946" s="87"/>
      <c r="M946" s="353"/>
      <c r="O946" s="87"/>
      <c r="Q946" s="353"/>
    </row>
    <row r="947" spans="9:17" ht="12.75" customHeight="1" x14ac:dyDescent="0.2">
      <c r="I947" s="87"/>
      <c r="K947" s="87"/>
      <c r="M947" s="353"/>
      <c r="O947" s="87"/>
      <c r="Q947" s="353"/>
    </row>
    <row r="948" spans="9:17" ht="12.75" customHeight="1" x14ac:dyDescent="0.2">
      <c r="I948" s="87"/>
      <c r="K948" s="87"/>
      <c r="M948" s="353"/>
      <c r="O948" s="87"/>
      <c r="Q948" s="353"/>
    </row>
    <row r="949" spans="9:17" ht="12.75" customHeight="1" x14ac:dyDescent="0.2">
      <c r="I949" s="87"/>
      <c r="K949" s="87"/>
      <c r="M949" s="353"/>
      <c r="O949" s="87"/>
      <c r="Q949" s="353"/>
    </row>
    <row r="950" spans="9:17" ht="12.75" customHeight="1" x14ac:dyDescent="0.2">
      <c r="I950" s="87"/>
      <c r="K950" s="87"/>
      <c r="M950" s="353"/>
      <c r="O950" s="87"/>
      <c r="Q950" s="353"/>
    </row>
    <row r="951" spans="9:17" ht="12.75" customHeight="1" x14ac:dyDescent="0.2">
      <c r="I951" s="87"/>
      <c r="K951" s="87"/>
      <c r="M951" s="353"/>
      <c r="O951" s="87"/>
      <c r="Q951" s="353"/>
    </row>
    <row r="952" spans="9:17" ht="12.75" customHeight="1" x14ac:dyDescent="0.2">
      <c r="I952" s="87"/>
      <c r="K952" s="87"/>
      <c r="M952" s="353"/>
      <c r="O952" s="87"/>
      <c r="Q952" s="353"/>
    </row>
    <row r="953" spans="9:17" ht="12.75" customHeight="1" x14ac:dyDescent="0.2">
      <c r="I953" s="87"/>
      <c r="K953" s="87"/>
      <c r="M953" s="353"/>
      <c r="O953" s="87"/>
      <c r="Q953" s="353"/>
    </row>
    <row r="954" spans="9:17" ht="12.75" customHeight="1" x14ac:dyDescent="0.2">
      <c r="I954" s="87"/>
      <c r="K954" s="87"/>
      <c r="M954" s="353"/>
      <c r="O954" s="87"/>
      <c r="Q954" s="353"/>
    </row>
    <row r="955" spans="9:17" ht="12.75" customHeight="1" x14ac:dyDescent="0.2">
      <c r="I955" s="87"/>
      <c r="K955" s="87"/>
      <c r="M955" s="353"/>
      <c r="O955" s="87"/>
      <c r="Q955" s="353"/>
    </row>
    <row r="956" spans="9:17" ht="12.75" customHeight="1" x14ac:dyDescent="0.2">
      <c r="I956" s="87"/>
      <c r="K956" s="87"/>
      <c r="M956" s="353"/>
      <c r="O956" s="87"/>
      <c r="Q956" s="353"/>
    </row>
    <row r="957" spans="9:17" ht="12.75" customHeight="1" x14ac:dyDescent="0.2">
      <c r="I957" s="87"/>
      <c r="K957" s="87"/>
      <c r="M957" s="353"/>
      <c r="O957" s="87"/>
      <c r="Q957" s="353"/>
    </row>
    <row r="958" spans="9:17" ht="12.75" customHeight="1" x14ac:dyDescent="0.2">
      <c r="I958" s="87"/>
      <c r="K958" s="87"/>
      <c r="M958" s="353"/>
      <c r="O958" s="87"/>
      <c r="Q958" s="353"/>
    </row>
    <row r="959" spans="9:17" ht="12.75" customHeight="1" x14ac:dyDescent="0.2">
      <c r="I959" s="87"/>
      <c r="K959" s="87"/>
      <c r="M959" s="353"/>
      <c r="O959" s="87"/>
      <c r="Q959" s="353"/>
    </row>
    <row r="960" spans="9:17" ht="12.75" customHeight="1" x14ac:dyDescent="0.2">
      <c r="I960" s="87"/>
      <c r="K960" s="87"/>
      <c r="M960" s="353"/>
      <c r="O960" s="87"/>
      <c r="Q960" s="353"/>
    </row>
    <row r="961" spans="9:17" ht="12.75" customHeight="1" x14ac:dyDescent="0.2">
      <c r="I961" s="87"/>
      <c r="K961" s="87"/>
      <c r="M961" s="353"/>
      <c r="O961" s="87"/>
      <c r="Q961" s="353"/>
    </row>
    <row r="962" spans="9:17" ht="12.75" customHeight="1" x14ac:dyDescent="0.2">
      <c r="I962" s="87"/>
      <c r="K962" s="87"/>
      <c r="M962" s="353"/>
      <c r="O962" s="87"/>
      <c r="Q962" s="353"/>
    </row>
    <row r="963" spans="9:17" ht="12.75" customHeight="1" x14ac:dyDescent="0.2">
      <c r="I963" s="87"/>
      <c r="K963" s="87"/>
      <c r="M963" s="353"/>
      <c r="O963" s="87"/>
      <c r="Q963" s="353"/>
    </row>
    <row r="964" spans="9:17" ht="12.75" customHeight="1" x14ac:dyDescent="0.2">
      <c r="I964" s="87"/>
      <c r="K964" s="87"/>
      <c r="M964" s="353"/>
      <c r="O964" s="87"/>
      <c r="Q964" s="353"/>
    </row>
    <row r="965" spans="9:17" ht="12.75" customHeight="1" x14ac:dyDescent="0.2">
      <c r="I965" s="87"/>
      <c r="K965" s="87"/>
      <c r="M965" s="353"/>
      <c r="O965" s="87"/>
      <c r="Q965" s="353"/>
    </row>
    <row r="966" spans="9:17" ht="12.75" customHeight="1" x14ac:dyDescent="0.2">
      <c r="I966" s="87"/>
      <c r="K966" s="87"/>
      <c r="M966" s="353"/>
      <c r="O966" s="87"/>
      <c r="Q966" s="353"/>
    </row>
    <row r="967" spans="9:17" ht="12.75" customHeight="1" x14ac:dyDescent="0.2">
      <c r="I967" s="87"/>
      <c r="K967" s="87"/>
      <c r="M967" s="353"/>
      <c r="O967" s="87"/>
      <c r="Q967" s="353"/>
    </row>
    <row r="968" spans="9:17" ht="12.75" customHeight="1" x14ac:dyDescent="0.2">
      <c r="I968" s="87"/>
      <c r="K968" s="87"/>
      <c r="M968" s="353"/>
      <c r="O968" s="87"/>
      <c r="Q968" s="353"/>
    </row>
    <row r="969" spans="9:17" ht="12.75" customHeight="1" x14ac:dyDescent="0.2">
      <c r="I969" s="87"/>
      <c r="K969" s="87"/>
      <c r="M969" s="353"/>
      <c r="O969" s="87"/>
      <c r="Q969" s="353"/>
    </row>
    <row r="970" spans="9:17" ht="12.75" customHeight="1" x14ac:dyDescent="0.2">
      <c r="I970" s="87"/>
      <c r="K970" s="87"/>
      <c r="M970" s="353"/>
      <c r="O970" s="87"/>
      <c r="Q970" s="353"/>
    </row>
    <row r="971" spans="9:17" ht="12.75" customHeight="1" x14ac:dyDescent="0.2">
      <c r="I971" s="87"/>
      <c r="K971" s="87"/>
      <c r="M971" s="353"/>
      <c r="O971" s="87"/>
      <c r="Q971" s="353"/>
    </row>
    <row r="972" spans="9:17" ht="12.75" customHeight="1" x14ac:dyDescent="0.2">
      <c r="I972" s="87"/>
      <c r="K972" s="87"/>
      <c r="M972" s="353"/>
      <c r="O972" s="87"/>
      <c r="Q972" s="353"/>
    </row>
    <row r="973" spans="9:17" ht="12.75" customHeight="1" x14ac:dyDescent="0.2">
      <c r="I973" s="87"/>
      <c r="K973" s="87"/>
      <c r="M973" s="353"/>
      <c r="O973" s="87"/>
      <c r="Q973" s="353"/>
    </row>
    <row r="974" spans="9:17" ht="12.75" customHeight="1" x14ac:dyDescent="0.2">
      <c r="I974" s="87"/>
      <c r="K974" s="87"/>
      <c r="M974" s="353"/>
      <c r="O974" s="87"/>
      <c r="Q974" s="353"/>
    </row>
    <row r="975" spans="9:17" ht="12.75" customHeight="1" x14ac:dyDescent="0.2">
      <c r="I975" s="87"/>
      <c r="K975" s="87"/>
      <c r="M975" s="353"/>
      <c r="O975" s="87"/>
      <c r="Q975" s="353"/>
    </row>
    <row r="976" spans="9:17" ht="12.75" customHeight="1" x14ac:dyDescent="0.2">
      <c r="I976" s="87"/>
      <c r="K976" s="87"/>
      <c r="M976" s="353"/>
      <c r="O976" s="87"/>
      <c r="Q976" s="353"/>
    </row>
    <row r="977" spans="9:17" ht="12.75" customHeight="1" x14ac:dyDescent="0.2">
      <c r="I977" s="87"/>
      <c r="K977" s="87"/>
      <c r="M977" s="353"/>
      <c r="O977" s="87"/>
      <c r="Q977" s="353"/>
    </row>
    <row r="978" spans="9:17" ht="12.75" customHeight="1" x14ac:dyDescent="0.2">
      <c r="I978" s="87"/>
      <c r="K978" s="87"/>
      <c r="M978" s="353"/>
      <c r="O978" s="87"/>
      <c r="Q978" s="353"/>
    </row>
    <row r="979" spans="9:17" ht="12.75" customHeight="1" x14ac:dyDescent="0.2">
      <c r="I979" s="87"/>
      <c r="K979" s="87"/>
      <c r="M979" s="353"/>
      <c r="O979" s="87"/>
      <c r="Q979" s="353"/>
    </row>
    <row r="980" spans="9:17" ht="12.75" customHeight="1" x14ac:dyDescent="0.2">
      <c r="I980" s="87"/>
      <c r="K980" s="87"/>
      <c r="M980" s="353"/>
      <c r="O980" s="87"/>
      <c r="Q980" s="353"/>
    </row>
    <row r="981" spans="9:17" ht="12.75" customHeight="1" x14ac:dyDescent="0.2">
      <c r="I981" s="87"/>
      <c r="K981" s="87"/>
      <c r="M981" s="353"/>
      <c r="O981" s="87"/>
      <c r="Q981" s="353"/>
    </row>
    <row r="982" spans="9:17" ht="12.75" customHeight="1" x14ac:dyDescent="0.2">
      <c r="I982" s="87"/>
      <c r="K982" s="87"/>
      <c r="M982" s="353"/>
      <c r="O982" s="87"/>
      <c r="Q982" s="353"/>
    </row>
    <row r="983" spans="9:17" ht="12.75" customHeight="1" x14ac:dyDescent="0.2">
      <c r="I983" s="87"/>
      <c r="K983" s="87"/>
      <c r="M983" s="353"/>
      <c r="O983" s="87"/>
      <c r="Q983" s="353"/>
    </row>
    <row r="984" spans="9:17" ht="12.75" customHeight="1" x14ac:dyDescent="0.2">
      <c r="I984" s="87"/>
      <c r="K984" s="87"/>
      <c r="M984" s="353"/>
      <c r="O984" s="87"/>
      <c r="Q984" s="353"/>
    </row>
    <row r="985" spans="9:17" ht="12.75" customHeight="1" x14ac:dyDescent="0.2">
      <c r="I985" s="87"/>
      <c r="K985" s="87"/>
      <c r="M985" s="353"/>
      <c r="O985" s="87"/>
      <c r="Q985" s="353"/>
    </row>
    <row r="986" spans="9:17" ht="12.75" customHeight="1" x14ac:dyDescent="0.2">
      <c r="I986" s="87"/>
      <c r="K986" s="87"/>
      <c r="M986" s="353"/>
      <c r="O986" s="87"/>
      <c r="Q986" s="353"/>
    </row>
    <row r="987" spans="9:17" ht="12.75" customHeight="1" x14ac:dyDescent="0.2">
      <c r="I987" s="87"/>
      <c r="K987" s="87"/>
      <c r="M987" s="353"/>
      <c r="O987" s="87"/>
      <c r="Q987" s="353"/>
    </row>
    <row r="988" spans="9:17" ht="12.75" customHeight="1" x14ac:dyDescent="0.2">
      <c r="I988" s="87"/>
      <c r="K988" s="87"/>
      <c r="M988" s="353"/>
      <c r="O988" s="87"/>
      <c r="Q988" s="353"/>
    </row>
    <row r="989" spans="9:17" ht="12.75" customHeight="1" x14ac:dyDescent="0.2">
      <c r="I989" s="87"/>
      <c r="K989" s="87"/>
      <c r="M989" s="353"/>
      <c r="O989" s="87"/>
      <c r="Q989" s="353"/>
    </row>
    <row r="990" spans="9:17" ht="12.75" customHeight="1" x14ac:dyDescent="0.2">
      <c r="I990" s="87"/>
      <c r="K990" s="87"/>
      <c r="M990" s="353"/>
      <c r="O990" s="87"/>
      <c r="Q990" s="353"/>
    </row>
    <row r="991" spans="9:17" ht="12.75" customHeight="1" x14ac:dyDescent="0.2">
      <c r="I991" s="87"/>
      <c r="K991" s="87"/>
      <c r="M991" s="353"/>
      <c r="O991" s="87"/>
      <c r="Q991" s="353"/>
    </row>
    <row r="992" spans="9:17" ht="12.75" customHeight="1" x14ac:dyDescent="0.2">
      <c r="I992" s="87"/>
      <c r="K992" s="87"/>
      <c r="M992" s="353"/>
      <c r="O992" s="87"/>
      <c r="Q992" s="353"/>
    </row>
    <row r="993" spans="9:17" ht="12.75" customHeight="1" x14ac:dyDescent="0.2">
      <c r="I993" s="87"/>
      <c r="K993" s="87"/>
      <c r="M993" s="353"/>
      <c r="O993" s="87"/>
      <c r="Q993" s="353"/>
    </row>
    <row r="994" spans="9:17" ht="12.75" customHeight="1" x14ac:dyDescent="0.2">
      <c r="I994" s="87"/>
      <c r="K994" s="87"/>
      <c r="M994" s="353"/>
      <c r="O994" s="87"/>
      <c r="Q994" s="353"/>
    </row>
    <row r="995" spans="9:17" ht="12.75" customHeight="1" x14ac:dyDescent="0.2">
      <c r="I995" s="87"/>
      <c r="K995" s="87"/>
      <c r="M995" s="353"/>
      <c r="O995" s="87"/>
      <c r="Q995" s="353"/>
    </row>
    <row r="996" spans="9:17" ht="12.75" customHeight="1" x14ac:dyDescent="0.2">
      <c r="I996" s="87"/>
      <c r="K996" s="87"/>
      <c r="M996" s="353"/>
      <c r="O996" s="87"/>
      <c r="Q996" s="353"/>
    </row>
    <row r="997" spans="9:17" ht="12.75" customHeight="1" x14ac:dyDescent="0.2">
      <c r="I997" s="87"/>
      <c r="K997" s="87"/>
      <c r="M997" s="353"/>
      <c r="O997" s="87"/>
      <c r="Q997" s="353"/>
    </row>
    <row r="998" spans="9:17" ht="12.75" customHeight="1" x14ac:dyDescent="0.2">
      <c r="I998" s="87"/>
      <c r="K998" s="87"/>
      <c r="M998" s="353"/>
      <c r="O998" s="87"/>
      <c r="Q998" s="353"/>
    </row>
    <row r="999" spans="9:17" ht="12.75" customHeight="1" x14ac:dyDescent="0.2">
      <c r="I999" s="87"/>
      <c r="K999" s="87"/>
      <c r="M999" s="353"/>
      <c r="O999" s="87"/>
      <c r="Q999" s="353"/>
    </row>
    <row r="1000" spans="9:17" ht="12.75" customHeight="1" x14ac:dyDescent="0.2">
      <c r="I1000" s="87"/>
      <c r="K1000" s="87"/>
      <c r="M1000" s="353"/>
      <c r="O1000" s="87"/>
      <c r="Q1000" s="353"/>
    </row>
  </sheetData>
  <mergeCells count="10">
    <mergeCell ref="N74:Q74"/>
    <mergeCell ref="N72:Q72"/>
    <mergeCell ref="N77:Q77"/>
    <mergeCell ref="J2:L2"/>
    <mergeCell ref="A2:E2"/>
    <mergeCell ref="J1:L1"/>
    <mergeCell ref="A1:F1"/>
    <mergeCell ref="P4:S4"/>
    <mergeCell ref="A4:C4"/>
    <mergeCell ref="P3:S3"/>
  </mergeCells>
  <pageMargins left="0.7" right="0.7" top="0.75" bottom="0.75" header="0" footer="0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00FF"/>
  </sheetPr>
  <dimension ref="A1:Z1000"/>
  <sheetViews>
    <sheetView showGridLines="0" workbookViewId="0"/>
  </sheetViews>
  <sheetFormatPr defaultColWidth="14.42578125" defaultRowHeight="15" customHeight="1" x14ac:dyDescent="0.2"/>
  <cols>
    <col min="1" max="5" width="19.140625" customWidth="1"/>
    <col min="6" max="26" width="8" customWidth="1"/>
  </cols>
  <sheetData>
    <row r="1" spans="1:26" ht="49.5" customHeight="1" x14ac:dyDescent="0.2">
      <c r="A1" s="1" t="s">
        <v>0</v>
      </c>
      <c r="B1" s="2"/>
      <c r="C1" s="2"/>
      <c r="D1" s="2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6.75" customHeight="1" x14ac:dyDescent="0.2">
      <c r="A2" s="384" t="s">
        <v>1</v>
      </c>
      <c r="B2" s="385"/>
      <c r="C2" s="385"/>
      <c r="D2" s="385"/>
      <c r="E2" s="386"/>
      <c r="F2" s="12"/>
      <c r="G2" s="1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6" customHeight="1" x14ac:dyDescent="0.2">
      <c r="A3" s="21"/>
      <c r="B3" s="24"/>
      <c r="C3" s="24"/>
      <c r="D3" s="24"/>
      <c r="E3" s="26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25" customHeight="1" x14ac:dyDescent="0.2">
      <c r="A4" s="387" t="s">
        <v>3</v>
      </c>
      <c r="B4" s="385"/>
      <c r="C4" s="385"/>
      <c r="D4" s="385"/>
      <c r="E4" s="386"/>
      <c r="F4" s="27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2">
      <c r="A5" s="28" t="s">
        <v>4</v>
      </c>
      <c r="B5" s="30"/>
      <c r="C5" s="30"/>
      <c r="D5" s="31"/>
      <c r="E5" s="32"/>
      <c r="F5" s="34"/>
      <c r="G5" s="3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6.25" customHeight="1" x14ac:dyDescent="0.25">
      <c r="A6" s="388" t="s">
        <v>5</v>
      </c>
      <c r="B6" s="389"/>
      <c r="C6" s="390"/>
      <c r="D6" s="40"/>
      <c r="E6" s="43" t="s">
        <v>6</v>
      </c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">
      <c r="A7" s="45" t="s">
        <v>8</v>
      </c>
      <c r="B7" s="47"/>
      <c r="C7" s="47"/>
      <c r="D7" s="49" t="s">
        <v>10</v>
      </c>
      <c r="E7" s="51" t="str">
        <f>HYPERLINK("http://www.tennisofficial.com/","www.tennisofficial.com")</f>
        <v>www.tennisofficial.com</v>
      </c>
      <c r="F7" s="34"/>
      <c r="G7" s="3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 x14ac:dyDescent="0.3">
      <c r="A8" s="391" t="s">
        <v>13</v>
      </c>
      <c r="B8" s="389"/>
      <c r="C8" s="390"/>
      <c r="D8" s="55"/>
      <c r="E8" s="58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2">
      <c r="A9" s="60" t="s">
        <v>11</v>
      </c>
      <c r="B9" s="61"/>
      <c r="C9" s="63" t="s">
        <v>12</v>
      </c>
      <c r="D9" s="63" t="s">
        <v>14</v>
      </c>
      <c r="E9" s="64" t="s">
        <v>19</v>
      </c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66" t="s">
        <v>20</v>
      </c>
      <c r="B10" s="67"/>
      <c r="C10" s="66" t="s">
        <v>22</v>
      </c>
      <c r="D10" s="66" t="s">
        <v>23</v>
      </c>
      <c r="E10" s="66" t="s">
        <v>24</v>
      </c>
      <c r="F10" s="68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69" t="s">
        <v>25</v>
      </c>
      <c r="B11" s="61"/>
      <c r="C11" s="73"/>
      <c r="D11" s="73"/>
      <c r="E11" s="75"/>
      <c r="F11" s="76"/>
      <c r="G11" s="76"/>
    </row>
    <row r="12" spans="1:26" ht="12.75" customHeight="1" x14ac:dyDescent="0.2">
      <c r="A12" s="78" t="s">
        <v>45</v>
      </c>
      <c r="B12" s="68"/>
      <c r="C12" s="4"/>
      <c r="D12" s="80"/>
      <c r="E12" s="82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7.5" customHeight="1" x14ac:dyDescent="0.2">
      <c r="A13" s="84"/>
      <c r="B13" s="76"/>
      <c r="C13" s="76"/>
      <c r="D13" s="76"/>
      <c r="E13" s="85"/>
      <c r="F13" s="76"/>
      <c r="G13" s="76"/>
    </row>
    <row r="14" spans="1:26" ht="107.25" customHeight="1" x14ac:dyDescent="0.2">
      <c r="A14" s="76"/>
      <c r="B14" s="76"/>
      <c r="C14" s="76"/>
      <c r="D14" s="76"/>
      <c r="E14" s="85"/>
      <c r="F14" s="76"/>
      <c r="G14" s="76"/>
    </row>
    <row r="15" spans="1:26" ht="12.75" customHeight="1" x14ac:dyDescent="0.2">
      <c r="A15" s="87" t="s">
        <v>27</v>
      </c>
      <c r="B15" s="87"/>
      <c r="C15" s="87"/>
      <c r="D15" s="87"/>
      <c r="E15" s="85"/>
      <c r="F15" s="76"/>
      <c r="G15" s="76"/>
    </row>
    <row r="16" spans="1:26" ht="12.75" customHeight="1" x14ac:dyDescent="0.2">
      <c r="A16" s="87" t="s">
        <v>29</v>
      </c>
      <c r="B16" s="87"/>
      <c r="C16" s="87"/>
      <c r="D16" s="87"/>
      <c r="E16" s="87"/>
      <c r="F16" s="76"/>
      <c r="G16" s="76"/>
    </row>
    <row r="17" spans="1:7" ht="12.75" customHeight="1" x14ac:dyDescent="0.2">
      <c r="A17" s="89" t="s">
        <v>30</v>
      </c>
      <c r="B17" s="92" t="str">
        <f>HYPERLINK("mailto:anders.wennberg@itftennis.com","anders.wennberg@itftennis.com")</f>
        <v>anders.wennberg@itftennis.com</v>
      </c>
      <c r="C17" s="92"/>
      <c r="D17" s="92"/>
      <c r="E17" s="85"/>
      <c r="F17" s="76"/>
      <c r="G17" s="76"/>
    </row>
    <row r="18" spans="1:7" ht="12.75" customHeight="1" x14ac:dyDescent="0.2">
      <c r="A18" s="76"/>
      <c r="B18" s="76"/>
      <c r="C18" s="76"/>
      <c r="D18" s="76"/>
      <c r="E18" s="85"/>
      <c r="F18" s="76"/>
      <c r="G18" s="76"/>
    </row>
    <row r="19" spans="1:7" ht="12.75" customHeight="1" x14ac:dyDescent="0.2">
      <c r="A19" s="11"/>
      <c r="B19" s="11"/>
      <c r="C19" s="11"/>
      <c r="D19" s="11"/>
      <c r="E19" s="11"/>
      <c r="F19" s="11"/>
      <c r="G19" s="11"/>
    </row>
    <row r="20" spans="1:7" ht="12.75" customHeight="1" x14ac:dyDescent="0.2">
      <c r="A20" s="11"/>
      <c r="B20" s="11"/>
      <c r="C20" s="11"/>
      <c r="D20" s="11"/>
      <c r="E20" s="11"/>
      <c r="F20" s="11"/>
      <c r="G20" s="11"/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2:E2"/>
    <mergeCell ref="A4:E4"/>
    <mergeCell ref="A6:C6"/>
    <mergeCell ref="A8:C8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00FF"/>
  </sheetPr>
  <dimension ref="A1:Z1000"/>
  <sheetViews>
    <sheetView showGridLines="0"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 x14ac:dyDescent="0.2"/>
  <cols>
    <col min="1" max="1" width="3.85546875" customWidth="1"/>
    <col min="2" max="2" width="19.42578125" customWidth="1"/>
    <col min="3" max="3" width="16.5703125" customWidth="1"/>
    <col min="4" max="4" width="17.140625" customWidth="1"/>
    <col min="5" max="5" width="13.85546875" customWidth="1"/>
    <col min="6" max="6" width="8.140625" customWidth="1"/>
    <col min="7" max="10" width="8.5703125" hidden="1" customWidth="1"/>
    <col min="11" max="11" width="7.7109375" hidden="1" customWidth="1"/>
    <col min="12" max="14" width="6.85546875" hidden="1" customWidth="1"/>
    <col min="15" max="15" width="0.28515625" hidden="1" customWidth="1"/>
    <col min="16" max="16" width="8.5703125" customWidth="1"/>
    <col min="17" max="17" width="6.85546875" hidden="1" customWidth="1"/>
    <col min="18" max="18" width="27" customWidth="1"/>
    <col min="19" max="19" width="8" customWidth="1"/>
    <col min="20" max="20" width="8.28515625" hidden="1" customWidth="1"/>
    <col min="21" max="21" width="8" hidden="1" customWidth="1"/>
    <col min="22" max="26" width="8" customWidth="1"/>
  </cols>
  <sheetData>
    <row r="1" spans="1:26" ht="26.25" customHeight="1" x14ac:dyDescent="0.3">
      <c r="A1" s="392" t="str">
        <f>'Week SetUp45'!$A$6</f>
        <v>Ζ΄ ΕΝΩΣΗ και Επιτροπή Βετεράνων Κρήτης</v>
      </c>
      <c r="B1" s="393"/>
      <c r="C1" s="393"/>
      <c r="D1" s="393"/>
      <c r="E1" s="394"/>
      <c r="F1" s="411" t="s">
        <v>45</v>
      </c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394"/>
      <c r="S1" s="11"/>
      <c r="T1" s="11"/>
      <c r="U1" s="11"/>
    </row>
    <row r="2" spans="1:26" ht="13.5" customHeight="1" x14ac:dyDescent="0.2">
      <c r="A2" s="395" t="str">
        <f>'Week SetUp45'!$A$8</f>
        <v>3ο Παγκρήτιο Βετεράνων B1 2019</v>
      </c>
      <c r="B2" s="396"/>
      <c r="C2" s="13"/>
      <c r="D2" s="14"/>
      <c r="E2" s="15"/>
      <c r="F2" s="16"/>
      <c r="G2" s="16"/>
      <c r="H2" s="16"/>
      <c r="I2" s="16"/>
      <c r="J2" s="18"/>
      <c r="K2" s="20"/>
      <c r="L2" s="20"/>
      <c r="M2" s="20"/>
      <c r="N2" s="20"/>
      <c r="O2" s="22"/>
      <c r="P2" s="16"/>
      <c r="Q2" s="16"/>
      <c r="R2" s="23"/>
      <c r="S2" s="11"/>
      <c r="T2" s="11"/>
      <c r="U2" s="11"/>
    </row>
    <row r="3" spans="1:26" ht="13.5" customHeight="1" x14ac:dyDescent="0.2">
      <c r="A3" s="397" t="s">
        <v>2</v>
      </c>
      <c r="B3" s="385"/>
      <c r="C3" s="386"/>
      <c r="D3" s="25"/>
      <c r="E3" s="29"/>
      <c r="F3" s="29"/>
      <c r="G3" s="29"/>
      <c r="H3" s="33"/>
      <c r="I3" s="35"/>
      <c r="J3" s="38"/>
      <c r="K3" s="39"/>
      <c r="L3" s="41"/>
      <c r="M3" s="41"/>
      <c r="N3" s="42"/>
      <c r="O3" s="39" t="s">
        <v>7</v>
      </c>
      <c r="P3" s="29"/>
      <c r="Q3" s="29"/>
      <c r="R3" s="29"/>
      <c r="S3" s="44"/>
      <c r="T3" s="46" t="s">
        <v>9</v>
      </c>
      <c r="U3" s="48" t="e">
        <f>YEAR($A$5)-18</f>
        <v>#VALUE!</v>
      </c>
      <c r="V3" s="5"/>
      <c r="W3" s="5"/>
      <c r="X3" s="5"/>
      <c r="Y3" s="5"/>
      <c r="Z3" s="5"/>
    </row>
    <row r="4" spans="1:26" ht="12.75" customHeight="1" x14ac:dyDescent="0.2">
      <c r="A4" s="50" t="s">
        <v>11</v>
      </c>
      <c r="B4" s="50"/>
      <c r="C4" s="52" t="s">
        <v>12</v>
      </c>
      <c r="D4" s="53" t="s">
        <v>14</v>
      </c>
      <c r="E4" s="54" t="s">
        <v>15</v>
      </c>
      <c r="F4" s="54"/>
      <c r="G4" s="54" t="s">
        <v>16</v>
      </c>
      <c r="H4" s="56"/>
      <c r="I4" s="57"/>
      <c r="J4" s="59" t="s">
        <v>17</v>
      </c>
      <c r="K4" s="25"/>
      <c r="L4" s="62"/>
      <c r="M4" s="62"/>
      <c r="N4" s="38"/>
      <c r="O4" s="25"/>
      <c r="P4" s="54"/>
      <c r="Q4" s="54"/>
      <c r="R4" s="54" t="s">
        <v>18</v>
      </c>
      <c r="S4" s="65"/>
      <c r="T4" s="46" t="s">
        <v>21</v>
      </c>
      <c r="U4" s="48" t="e">
        <f>YEAR($A$5)-13</f>
        <v>#VALUE!</v>
      </c>
      <c r="V4" s="5"/>
      <c r="W4" s="5"/>
      <c r="X4" s="5"/>
      <c r="Y4" s="5"/>
      <c r="Z4" s="5"/>
    </row>
    <row r="5" spans="1:26" ht="13.5" customHeight="1" x14ac:dyDescent="0.2">
      <c r="A5" s="398" t="str">
        <f>'Week SetUp45'!$A$10</f>
        <v>19-21/7/2019</v>
      </c>
      <c r="B5" s="396"/>
      <c r="C5" s="70" t="str">
        <f>'Week SetUp45'!$C$10</f>
        <v>ΛΙΒΙΚΟΣ ΙΕΡΑΠΕΤΡΑΣ</v>
      </c>
      <c r="D5" s="71" t="str">
        <f>'Week SetUp45'!$D$10</f>
        <v>ΙΕΡΑΠΕΤΡΑ</v>
      </c>
      <c r="E5" s="71" t="str">
        <f>'Week SetUp45'!A12</f>
        <v>ΑΝΔΡΩΝ 45+</v>
      </c>
      <c r="F5" s="71"/>
      <c r="G5" s="71" t="str">
        <f>'Week SetUp45'!$A$12</f>
        <v>ΑΝΔΡΩΝ 45+</v>
      </c>
      <c r="H5" s="71"/>
      <c r="I5" s="72"/>
      <c r="J5" s="74" t="str">
        <f>'Week SetUp45'!$E$10</f>
        <v>Ταβλαδάκη Ντέπυ</v>
      </c>
      <c r="K5" s="77"/>
      <c r="L5" s="79"/>
      <c r="M5" s="79"/>
      <c r="N5" s="74"/>
      <c r="O5" s="77"/>
      <c r="P5" s="81"/>
      <c r="Q5" s="71"/>
      <c r="R5" s="83" t="str">
        <f>'Week SetUp45'!E10</f>
        <v>Ταβλαδάκη Ντέπυ</v>
      </c>
      <c r="S5" s="5"/>
      <c r="T5" s="5"/>
      <c r="U5" s="86"/>
      <c r="V5" s="5"/>
      <c r="W5" s="5"/>
      <c r="X5" s="5"/>
      <c r="Y5" s="5"/>
      <c r="Z5" s="5"/>
    </row>
    <row r="6" spans="1:26" ht="30" customHeight="1" x14ac:dyDescent="0.2">
      <c r="A6" s="88" t="s">
        <v>28</v>
      </c>
      <c r="B6" s="91" t="s">
        <v>31</v>
      </c>
      <c r="C6" s="91" t="s">
        <v>32</v>
      </c>
      <c r="D6" s="91" t="s">
        <v>14</v>
      </c>
      <c r="E6" s="91" t="s">
        <v>33</v>
      </c>
      <c r="F6" s="91" t="s">
        <v>34</v>
      </c>
      <c r="G6" s="95" t="s">
        <v>35</v>
      </c>
      <c r="H6" s="96" t="s">
        <v>36</v>
      </c>
      <c r="I6" s="97" t="s">
        <v>37</v>
      </c>
      <c r="J6" s="99" t="s">
        <v>38</v>
      </c>
      <c r="K6" s="107"/>
      <c r="L6" s="109" t="s">
        <v>40</v>
      </c>
      <c r="M6" s="110" t="s">
        <v>41</v>
      </c>
      <c r="N6" s="109"/>
      <c r="O6" s="112" t="s">
        <v>42</v>
      </c>
      <c r="P6" s="113" t="s">
        <v>43</v>
      </c>
      <c r="Q6" s="114" t="s">
        <v>44</v>
      </c>
      <c r="R6" s="95" t="s">
        <v>46</v>
      </c>
      <c r="S6" s="116"/>
      <c r="T6" s="11"/>
      <c r="U6" s="11"/>
    </row>
    <row r="7" spans="1:26" ht="18.75" customHeight="1" x14ac:dyDescent="0.2">
      <c r="A7" s="118">
        <v>1</v>
      </c>
      <c r="B7" s="156" t="s">
        <v>65</v>
      </c>
      <c r="C7" s="121" t="s">
        <v>72</v>
      </c>
      <c r="D7" s="121" t="s">
        <v>23</v>
      </c>
      <c r="E7" s="123">
        <v>6972428805</v>
      </c>
      <c r="F7" s="123">
        <v>1959</v>
      </c>
      <c r="G7" s="125"/>
      <c r="H7" s="127"/>
      <c r="I7" s="127"/>
      <c r="J7" s="127"/>
      <c r="K7" s="129"/>
      <c r="L7" s="127"/>
      <c r="M7" s="129"/>
      <c r="N7" s="127"/>
      <c r="O7" s="131"/>
      <c r="P7" s="133">
        <v>620</v>
      </c>
      <c r="Q7" s="136"/>
      <c r="R7" s="138"/>
      <c r="S7" s="5"/>
      <c r="T7" s="5"/>
      <c r="U7" s="5"/>
      <c r="V7" s="140"/>
      <c r="W7" s="140"/>
      <c r="X7" s="140"/>
      <c r="Y7" s="140"/>
      <c r="Z7" s="140"/>
    </row>
    <row r="8" spans="1:26" ht="18.75" customHeight="1" x14ac:dyDescent="0.2">
      <c r="A8" s="118">
        <v>2</v>
      </c>
      <c r="B8" s="142" t="s">
        <v>73</v>
      </c>
      <c r="C8" s="144" t="s">
        <v>74</v>
      </c>
      <c r="D8" s="144" t="s">
        <v>75</v>
      </c>
      <c r="E8" s="146">
        <v>6945372479</v>
      </c>
      <c r="F8" s="146">
        <v>1955</v>
      </c>
      <c r="G8" s="125"/>
      <c r="H8" s="127"/>
      <c r="I8" s="127"/>
      <c r="J8" s="127"/>
      <c r="K8" s="129"/>
      <c r="L8" s="150"/>
      <c r="M8" s="152"/>
      <c r="N8" s="150"/>
      <c r="O8" s="131"/>
      <c r="P8" s="133">
        <v>420</v>
      </c>
      <c r="Q8" s="136"/>
      <c r="R8" s="138"/>
      <c r="S8" s="5"/>
      <c r="T8" s="5"/>
      <c r="U8" s="5"/>
      <c r="V8" s="140"/>
      <c r="W8" s="140"/>
      <c r="X8" s="140"/>
      <c r="Y8" s="140"/>
      <c r="Z8" s="140"/>
    </row>
    <row r="9" spans="1:26" ht="18.75" customHeight="1" x14ac:dyDescent="0.2">
      <c r="A9" s="118">
        <v>3</v>
      </c>
      <c r="B9" s="142" t="s">
        <v>76</v>
      </c>
      <c r="C9" s="144" t="s">
        <v>77</v>
      </c>
      <c r="D9" s="144" t="s">
        <v>71</v>
      </c>
      <c r="E9" s="146">
        <v>6972917771</v>
      </c>
      <c r="F9" s="146">
        <v>1965</v>
      </c>
      <c r="G9" s="125"/>
      <c r="H9" s="127"/>
      <c r="I9" s="127"/>
      <c r="J9" s="127"/>
      <c r="K9" s="129"/>
      <c r="L9" s="127"/>
      <c r="M9" s="129"/>
      <c r="N9" s="127"/>
      <c r="O9" s="131"/>
      <c r="P9" s="133">
        <v>250</v>
      </c>
      <c r="Q9" s="136"/>
      <c r="R9" s="138"/>
      <c r="S9" s="5"/>
      <c r="T9" s="5"/>
      <c r="U9" s="5"/>
      <c r="V9" s="140"/>
      <c r="W9" s="140"/>
      <c r="X9" s="140"/>
      <c r="Y9" s="140"/>
      <c r="Z9" s="140"/>
    </row>
    <row r="10" spans="1:26" ht="18.75" customHeight="1" x14ac:dyDescent="0.2">
      <c r="A10" s="118">
        <v>4</v>
      </c>
      <c r="B10" s="142" t="s">
        <v>78</v>
      </c>
      <c r="C10" s="144" t="s">
        <v>79</v>
      </c>
      <c r="D10" s="144" t="s">
        <v>80</v>
      </c>
      <c r="E10" s="146">
        <v>6945552852</v>
      </c>
      <c r="F10" s="146">
        <v>1970</v>
      </c>
      <c r="G10" s="125"/>
      <c r="H10" s="127"/>
      <c r="I10" s="127"/>
      <c r="J10" s="127"/>
      <c r="K10" s="129"/>
      <c r="L10" s="127"/>
      <c r="M10" s="129"/>
      <c r="N10" s="127"/>
      <c r="O10" s="131"/>
      <c r="P10" s="133">
        <v>180</v>
      </c>
      <c r="Q10" s="155"/>
      <c r="R10" s="138"/>
      <c r="S10" s="5"/>
      <c r="T10" s="5"/>
      <c r="U10" s="5"/>
      <c r="V10" s="140"/>
      <c r="W10" s="140"/>
      <c r="X10" s="140"/>
      <c r="Y10" s="140"/>
      <c r="Z10" s="140"/>
    </row>
    <row r="11" spans="1:26" ht="18.75" customHeight="1" x14ac:dyDescent="0.2">
      <c r="A11" s="118">
        <v>5</v>
      </c>
      <c r="B11" s="142" t="s">
        <v>81</v>
      </c>
      <c r="C11" s="144" t="s">
        <v>82</v>
      </c>
      <c r="D11" s="144" t="s">
        <v>71</v>
      </c>
      <c r="E11" s="146">
        <v>6972901845</v>
      </c>
      <c r="F11" s="146">
        <v>1963</v>
      </c>
      <c r="G11" s="125"/>
      <c r="H11" s="127"/>
      <c r="I11" s="127"/>
      <c r="J11" s="127"/>
      <c r="K11" s="129"/>
      <c r="L11" s="150"/>
      <c r="M11" s="152"/>
      <c r="N11" s="150"/>
      <c r="O11" s="131"/>
      <c r="P11" s="133">
        <v>120</v>
      </c>
      <c r="Q11" s="136"/>
      <c r="R11" s="138"/>
      <c r="S11" s="5"/>
      <c r="T11" s="5"/>
      <c r="U11" s="5"/>
      <c r="V11" s="140"/>
      <c r="W11" s="140"/>
      <c r="X11" s="140"/>
      <c r="Y11" s="140"/>
      <c r="Z11" s="140"/>
    </row>
    <row r="12" spans="1:26" ht="18.75" customHeight="1" x14ac:dyDescent="0.2">
      <c r="A12" s="118">
        <v>6</v>
      </c>
      <c r="B12" s="142" t="s">
        <v>83</v>
      </c>
      <c r="C12" s="144" t="s">
        <v>84</v>
      </c>
      <c r="D12" s="144" t="s">
        <v>85</v>
      </c>
      <c r="E12" s="157">
        <v>6976402828</v>
      </c>
      <c r="F12" s="146">
        <v>1968</v>
      </c>
      <c r="G12" s="159"/>
      <c r="H12" s="161"/>
      <c r="I12" s="161"/>
      <c r="J12" s="161"/>
      <c r="K12" s="162"/>
      <c r="L12" s="163"/>
      <c r="M12" s="165"/>
      <c r="N12" s="163"/>
      <c r="O12" s="168"/>
      <c r="P12" s="133">
        <v>115</v>
      </c>
      <c r="Q12" s="155"/>
      <c r="R12" s="138"/>
      <c r="S12" s="5"/>
      <c r="T12" s="5"/>
      <c r="U12" s="5"/>
      <c r="V12" s="140"/>
      <c r="W12" s="140"/>
      <c r="X12" s="140"/>
      <c r="Y12" s="140"/>
      <c r="Z12" s="140"/>
    </row>
    <row r="13" spans="1:26" ht="18.75" customHeight="1" x14ac:dyDescent="0.2">
      <c r="A13" s="118">
        <v>7</v>
      </c>
      <c r="B13" s="142" t="s">
        <v>86</v>
      </c>
      <c r="C13" s="144" t="s">
        <v>87</v>
      </c>
      <c r="D13" s="144" t="s">
        <v>59</v>
      </c>
      <c r="E13" s="157">
        <v>6997554791</v>
      </c>
      <c r="F13" s="146">
        <v>1969</v>
      </c>
      <c r="G13" s="169"/>
      <c r="H13" s="170"/>
      <c r="I13" s="170"/>
      <c r="J13" s="170"/>
      <c r="K13" s="172"/>
      <c r="L13" s="173"/>
      <c r="M13" s="174"/>
      <c r="N13" s="173"/>
      <c r="O13" s="131"/>
      <c r="P13" s="133">
        <v>110</v>
      </c>
      <c r="Q13" s="155"/>
      <c r="R13" s="138"/>
      <c r="S13" s="5"/>
      <c r="T13" s="5"/>
      <c r="U13" s="5"/>
      <c r="V13" s="140"/>
      <c r="W13" s="140"/>
      <c r="X13" s="140"/>
      <c r="Y13" s="140"/>
      <c r="Z13" s="140"/>
    </row>
    <row r="14" spans="1:26" ht="18.75" customHeight="1" x14ac:dyDescent="0.2">
      <c r="A14" s="118">
        <v>8</v>
      </c>
      <c r="B14" s="142" t="s">
        <v>91</v>
      </c>
      <c r="C14" s="144" t="s">
        <v>92</v>
      </c>
      <c r="D14" s="144" t="s">
        <v>62</v>
      </c>
      <c r="E14" s="146">
        <v>6944898963</v>
      </c>
      <c r="F14" s="146">
        <v>1963</v>
      </c>
      <c r="G14" s="125"/>
      <c r="H14" s="127"/>
      <c r="I14" s="127"/>
      <c r="J14" s="127"/>
      <c r="K14" s="129"/>
      <c r="L14" s="150"/>
      <c r="M14" s="152"/>
      <c r="N14" s="150"/>
      <c r="O14" s="131"/>
      <c r="P14" s="133">
        <v>100</v>
      </c>
      <c r="Q14" s="155"/>
      <c r="R14" s="138"/>
      <c r="S14" s="5"/>
      <c r="T14" s="5"/>
      <c r="U14" s="5"/>
      <c r="V14" s="140"/>
      <c r="W14" s="140"/>
      <c r="X14" s="140"/>
      <c r="Y14" s="140"/>
      <c r="Z14" s="140"/>
    </row>
    <row r="15" spans="1:26" ht="18.75" customHeight="1" x14ac:dyDescent="0.2">
      <c r="A15" s="118">
        <v>9</v>
      </c>
      <c r="B15" s="177" t="s">
        <v>94</v>
      </c>
      <c r="C15" s="178" t="s">
        <v>97</v>
      </c>
      <c r="D15" s="178" t="s">
        <v>71</v>
      </c>
      <c r="E15" s="180">
        <v>6976644888</v>
      </c>
      <c r="F15" s="180">
        <v>1972</v>
      </c>
      <c r="G15" s="182"/>
      <c r="H15" s="185"/>
      <c r="I15" s="185"/>
      <c r="J15" s="185"/>
      <c r="K15" s="186"/>
      <c r="L15" s="185"/>
      <c r="M15" s="186"/>
      <c r="N15" s="185"/>
      <c r="O15" s="187"/>
      <c r="P15" s="188">
        <v>80</v>
      </c>
      <c r="Q15" s="155"/>
      <c r="R15" s="138"/>
      <c r="S15" s="5"/>
      <c r="T15" s="5"/>
      <c r="U15" s="5"/>
      <c r="V15" s="140"/>
      <c r="W15" s="140"/>
      <c r="X15" s="140"/>
      <c r="Y15" s="140"/>
      <c r="Z15" s="140"/>
    </row>
    <row r="16" spans="1:26" ht="18.75" customHeight="1" x14ac:dyDescent="0.2">
      <c r="A16" s="118">
        <v>10</v>
      </c>
      <c r="B16" s="177" t="s">
        <v>101</v>
      </c>
      <c r="C16" s="178" t="s">
        <v>61</v>
      </c>
      <c r="D16" s="178" t="s">
        <v>102</v>
      </c>
      <c r="E16" s="180">
        <v>6932478985</v>
      </c>
      <c r="F16" s="180">
        <v>1969</v>
      </c>
      <c r="G16" s="182"/>
      <c r="H16" s="185"/>
      <c r="I16" s="185"/>
      <c r="J16" s="185"/>
      <c r="K16" s="186"/>
      <c r="L16" s="189"/>
      <c r="M16" s="190"/>
      <c r="N16" s="189"/>
      <c r="O16" s="187"/>
      <c r="P16" s="188">
        <v>75</v>
      </c>
      <c r="Q16" s="155"/>
      <c r="R16" s="138"/>
      <c r="S16" s="5"/>
      <c r="T16" s="5"/>
      <c r="U16" s="5"/>
      <c r="V16" s="140"/>
      <c r="W16" s="140"/>
      <c r="X16" s="140"/>
      <c r="Y16" s="140"/>
      <c r="Z16" s="140"/>
    </row>
    <row r="17" spans="1:26" ht="18.75" customHeight="1" x14ac:dyDescent="0.2">
      <c r="A17" s="118">
        <v>11</v>
      </c>
      <c r="B17" s="177" t="s">
        <v>109</v>
      </c>
      <c r="C17" s="178" t="s">
        <v>110</v>
      </c>
      <c r="D17" s="178" t="s">
        <v>111</v>
      </c>
      <c r="E17" s="191">
        <v>6945999865</v>
      </c>
      <c r="F17" s="180">
        <v>1972</v>
      </c>
      <c r="G17" s="193"/>
      <c r="H17" s="138"/>
      <c r="I17" s="138"/>
      <c r="J17" s="138"/>
      <c r="K17" s="194"/>
      <c r="L17" s="195"/>
      <c r="M17" s="197"/>
      <c r="N17" s="195"/>
      <c r="O17" s="198"/>
      <c r="P17" s="188">
        <v>70</v>
      </c>
      <c r="Q17" s="136"/>
      <c r="R17" s="138"/>
      <c r="S17" s="5"/>
      <c r="T17" s="5"/>
      <c r="U17" s="5"/>
      <c r="V17" s="140"/>
      <c r="W17" s="140"/>
      <c r="X17" s="140"/>
      <c r="Y17" s="140"/>
      <c r="Z17" s="140"/>
    </row>
    <row r="18" spans="1:26" ht="18.75" customHeight="1" x14ac:dyDescent="0.2">
      <c r="A18" s="118">
        <v>12</v>
      </c>
      <c r="B18" s="177" t="s">
        <v>114</v>
      </c>
      <c r="C18" s="178" t="s">
        <v>79</v>
      </c>
      <c r="D18" s="178" t="s">
        <v>115</v>
      </c>
      <c r="E18" s="180">
        <v>6977001170</v>
      </c>
      <c r="F18" s="180">
        <v>1957</v>
      </c>
      <c r="G18" s="182"/>
      <c r="H18" s="185"/>
      <c r="I18" s="185"/>
      <c r="J18" s="185"/>
      <c r="K18" s="186"/>
      <c r="L18" s="185"/>
      <c r="M18" s="186"/>
      <c r="N18" s="185"/>
      <c r="O18" s="187"/>
      <c r="P18" s="188">
        <v>70</v>
      </c>
      <c r="Q18" s="136"/>
      <c r="R18" s="138"/>
      <c r="S18" s="5"/>
      <c r="T18" s="5"/>
      <c r="U18" s="5"/>
      <c r="V18" s="140"/>
      <c r="W18" s="140"/>
      <c r="X18" s="140"/>
      <c r="Y18" s="140"/>
      <c r="Z18" s="140"/>
    </row>
    <row r="19" spans="1:26" ht="18.75" customHeight="1" x14ac:dyDescent="0.2">
      <c r="A19" s="118">
        <v>13</v>
      </c>
      <c r="B19" s="177" t="s">
        <v>118</v>
      </c>
      <c r="C19" s="178" t="s">
        <v>119</v>
      </c>
      <c r="D19" s="178" t="s">
        <v>120</v>
      </c>
      <c r="E19" s="191">
        <v>6988236120</v>
      </c>
      <c r="F19" s="180">
        <v>1963</v>
      </c>
      <c r="G19" s="199"/>
      <c r="H19" s="200"/>
      <c r="I19" s="200"/>
      <c r="J19" s="200"/>
      <c r="K19" s="201"/>
      <c r="L19" s="202"/>
      <c r="M19" s="203"/>
      <c r="N19" s="202"/>
      <c r="O19" s="187"/>
      <c r="P19" s="188">
        <v>65</v>
      </c>
      <c r="Q19" s="136"/>
      <c r="R19" s="138"/>
      <c r="S19" s="5"/>
      <c r="T19" s="5"/>
      <c r="U19" s="5"/>
      <c r="V19" s="140"/>
      <c r="W19" s="140"/>
      <c r="X19" s="140"/>
      <c r="Y19" s="140"/>
      <c r="Z19" s="140"/>
    </row>
    <row r="20" spans="1:26" ht="18.75" customHeight="1" x14ac:dyDescent="0.2">
      <c r="A20" s="118">
        <v>14</v>
      </c>
      <c r="B20" s="177" t="s">
        <v>121</v>
      </c>
      <c r="C20" s="178" t="s">
        <v>123</v>
      </c>
      <c r="D20" s="178" t="s">
        <v>62</v>
      </c>
      <c r="E20" s="191">
        <v>6956605141</v>
      </c>
      <c r="F20" s="180">
        <v>1967</v>
      </c>
      <c r="G20" s="199"/>
      <c r="H20" s="200"/>
      <c r="I20" s="200"/>
      <c r="J20" s="200"/>
      <c r="K20" s="201"/>
      <c r="L20" s="202"/>
      <c r="M20" s="203"/>
      <c r="N20" s="202"/>
      <c r="O20" s="187"/>
      <c r="P20" s="188">
        <v>65</v>
      </c>
      <c r="Q20" s="136"/>
      <c r="R20" s="138"/>
      <c r="S20" s="5"/>
      <c r="T20" s="5"/>
      <c r="U20" s="5"/>
      <c r="V20" s="140"/>
      <c r="W20" s="140"/>
      <c r="X20" s="140"/>
      <c r="Y20" s="140"/>
      <c r="Z20" s="140"/>
    </row>
    <row r="21" spans="1:26" ht="18.75" customHeight="1" x14ac:dyDescent="0.2">
      <c r="A21" s="118">
        <v>15</v>
      </c>
      <c r="B21" s="177" t="s">
        <v>127</v>
      </c>
      <c r="C21" s="178" t="s">
        <v>129</v>
      </c>
      <c r="D21" s="178" t="s">
        <v>71</v>
      </c>
      <c r="E21" s="180">
        <v>6944577721</v>
      </c>
      <c r="F21" s="180">
        <v>1972</v>
      </c>
      <c r="G21" s="199"/>
      <c r="H21" s="200"/>
      <c r="I21" s="200"/>
      <c r="J21" s="200"/>
      <c r="K21" s="201"/>
      <c r="L21" s="200"/>
      <c r="M21" s="201"/>
      <c r="N21" s="200"/>
      <c r="O21" s="187"/>
      <c r="P21" s="188">
        <v>60</v>
      </c>
      <c r="Q21" s="136"/>
      <c r="R21" s="138"/>
      <c r="S21" s="5"/>
      <c r="T21" s="5"/>
      <c r="U21" s="5"/>
      <c r="V21" s="140"/>
      <c r="W21" s="140"/>
      <c r="X21" s="140"/>
      <c r="Y21" s="140"/>
      <c r="Z21" s="140"/>
    </row>
    <row r="22" spans="1:26" ht="18.75" customHeight="1" x14ac:dyDescent="0.2">
      <c r="A22" s="118">
        <v>16</v>
      </c>
      <c r="B22" s="177" t="s">
        <v>131</v>
      </c>
      <c r="C22" s="178" t="s">
        <v>84</v>
      </c>
      <c r="D22" s="178" t="s">
        <v>23</v>
      </c>
      <c r="E22" s="180">
        <v>6974410451</v>
      </c>
      <c r="F22" s="180">
        <v>1957</v>
      </c>
      <c r="G22" s="182"/>
      <c r="H22" s="185"/>
      <c r="I22" s="185"/>
      <c r="J22" s="185"/>
      <c r="K22" s="186"/>
      <c r="L22" s="185"/>
      <c r="M22" s="186"/>
      <c r="N22" s="185"/>
      <c r="O22" s="187"/>
      <c r="P22" s="188">
        <v>40</v>
      </c>
      <c r="Q22" s="155"/>
      <c r="R22" s="138"/>
      <c r="S22" s="5"/>
      <c r="T22" s="5"/>
      <c r="U22" s="5"/>
      <c r="V22" s="140"/>
      <c r="W22" s="140"/>
      <c r="X22" s="140"/>
      <c r="Y22" s="140"/>
      <c r="Z22" s="140"/>
    </row>
    <row r="23" spans="1:26" ht="18.75" customHeight="1" x14ac:dyDescent="0.2">
      <c r="A23" s="118">
        <v>17</v>
      </c>
      <c r="B23" s="177" t="s">
        <v>133</v>
      </c>
      <c r="C23" s="178" t="s">
        <v>134</v>
      </c>
      <c r="D23" s="178" t="s">
        <v>62</v>
      </c>
      <c r="E23" s="180">
        <v>6972406066</v>
      </c>
      <c r="F23" s="180">
        <v>1970</v>
      </c>
      <c r="G23" s="182"/>
      <c r="H23" s="185"/>
      <c r="I23" s="185"/>
      <c r="J23" s="185"/>
      <c r="K23" s="186"/>
      <c r="L23" s="185"/>
      <c r="M23" s="186"/>
      <c r="N23" s="185"/>
      <c r="O23" s="187"/>
      <c r="P23" s="188">
        <v>30</v>
      </c>
      <c r="Q23" s="155"/>
      <c r="R23" s="138"/>
      <c r="S23" s="5"/>
      <c r="T23" s="5"/>
      <c r="U23" s="5"/>
      <c r="V23" s="140"/>
      <c r="W23" s="140"/>
      <c r="X23" s="140"/>
      <c r="Y23" s="140"/>
      <c r="Z23" s="140"/>
    </row>
    <row r="24" spans="1:26" ht="18.75" customHeight="1" x14ac:dyDescent="0.2">
      <c r="A24" s="118">
        <v>18</v>
      </c>
      <c r="B24" s="177" t="s">
        <v>139</v>
      </c>
      <c r="C24" s="178" t="s">
        <v>140</v>
      </c>
      <c r="D24" s="178" t="s">
        <v>106</v>
      </c>
      <c r="E24" s="180">
        <v>6974396307</v>
      </c>
      <c r="F24" s="180">
        <v>1967</v>
      </c>
      <c r="G24" s="182"/>
      <c r="H24" s="185"/>
      <c r="I24" s="185"/>
      <c r="J24" s="185"/>
      <c r="K24" s="186"/>
      <c r="L24" s="185"/>
      <c r="M24" s="186"/>
      <c r="N24" s="185"/>
      <c r="O24" s="187"/>
      <c r="P24" s="188">
        <v>20</v>
      </c>
      <c r="Q24" s="136"/>
      <c r="R24" s="138"/>
      <c r="S24" s="5"/>
      <c r="T24" s="5"/>
      <c r="U24" s="5"/>
      <c r="V24" s="140"/>
      <c r="W24" s="140"/>
      <c r="X24" s="140"/>
      <c r="Y24" s="140"/>
      <c r="Z24" s="140"/>
    </row>
    <row r="25" spans="1:26" ht="18.75" customHeight="1" x14ac:dyDescent="0.2">
      <c r="A25" s="118">
        <v>19</v>
      </c>
      <c r="B25" s="177" t="s">
        <v>143</v>
      </c>
      <c r="C25" s="178" t="s">
        <v>89</v>
      </c>
      <c r="D25" s="178" t="s">
        <v>71</v>
      </c>
      <c r="E25" s="191">
        <v>6979335050</v>
      </c>
      <c r="F25" s="180">
        <v>1973</v>
      </c>
      <c r="G25" s="199"/>
      <c r="H25" s="200"/>
      <c r="I25" s="200"/>
      <c r="J25" s="200"/>
      <c r="K25" s="201"/>
      <c r="L25" s="202"/>
      <c r="M25" s="203"/>
      <c r="N25" s="202"/>
      <c r="O25" s="187"/>
      <c r="P25" s="188">
        <v>15</v>
      </c>
      <c r="Q25" s="136"/>
      <c r="R25" s="138"/>
      <c r="S25" s="5"/>
      <c r="T25" s="5"/>
      <c r="U25" s="5"/>
      <c r="V25" s="140"/>
      <c r="W25" s="140"/>
      <c r="X25" s="140"/>
      <c r="Y25" s="140"/>
      <c r="Z25" s="140"/>
    </row>
    <row r="26" spans="1:26" ht="18.75" customHeight="1" x14ac:dyDescent="0.2">
      <c r="A26" s="118">
        <v>20</v>
      </c>
      <c r="B26" s="177" t="s">
        <v>146</v>
      </c>
      <c r="C26" s="178" t="s">
        <v>148</v>
      </c>
      <c r="D26" s="178" t="s">
        <v>149</v>
      </c>
      <c r="E26" s="191">
        <v>6944747224</v>
      </c>
      <c r="F26" s="180">
        <v>1967</v>
      </c>
      <c r="G26" s="199"/>
      <c r="H26" s="200"/>
      <c r="I26" s="200"/>
      <c r="J26" s="200"/>
      <c r="K26" s="201"/>
      <c r="L26" s="202"/>
      <c r="M26" s="203"/>
      <c r="N26" s="202"/>
      <c r="O26" s="187"/>
      <c r="P26" s="188">
        <v>3</v>
      </c>
      <c r="Q26" s="136"/>
      <c r="R26" s="138"/>
      <c r="S26" s="5"/>
      <c r="T26" s="5"/>
      <c r="U26" s="5"/>
      <c r="V26" s="140"/>
      <c r="W26" s="140"/>
      <c r="X26" s="140"/>
      <c r="Y26" s="140"/>
      <c r="Z26" s="140"/>
    </row>
    <row r="27" spans="1:26" ht="18.75" customHeight="1" x14ac:dyDescent="0.2">
      <c r="A27" s="118">
        <v>21</v>
      </c>
      <c r="B27" s="177" t="s">
        <v>150</v>
      </c>
      <c r="C27" s="178" t="s">
        <v>151</v>
      </c>
      <c r="D27" s="178" t="s">
        <v>23</v>
      </c>
      <c r="E27" s="191">
        <v>6974927241</v>
      </c>
      <c r="F27" s="180">
        <v>1971</v>
      </c>
      <c r="G27" s="199"/>
      <c r="H27" s="200"/>
      <c r="I27" s="200"/>
      <c r="J27" s="200"/>
      <c r="K27" s="201"/>
      <c r="L27" s="202"/>
      <c r="M27" s="203"/>
      <c r="N27" s="202"/>
      <c r="O27" s="187"/>
      <c r="P27" s="188">
        <v>0</v>
      </c>
      <c r="Q27" s="155"/>
      <c r="R27" s="138"/>
      <c r="S27" s="5"/>
      <c r="T27" s="5"/>
      <c r="U27" s="5"/>
      <c r="V27" s="140"/>
      <c r="W27" s="140"/>
      <c r="X27" s="140"/>
      <c r="Y27" s="140"/>
      <c r="Z27" s="140"/>
    </row>
    <row r="28" spans="1:26" ht="18.75" customHeight="1" x14ac:dyDescent="0.2">
      <c r="A28" s="118">
        <v>22</v>
      </c>
      <c r="B28" s="177" t="s">
        <v>155</v>
      </c>
      <c r="C28" s="178" t="s">
        <v>84</v>
      </c>
      <c r="D28" s="178" t="s">
        <v>156</v>
      </c>
      <c r="E28" s="180">
        <v>6974797995</v>
      </c>
      <c r="F28" s="180">
        <v>1973</v>
      </c>
      <c r="G28" s="182"/>
      <c r="H28" s="185"/>
      <c r="I28" s="185"/>
      <c r="J28" s="185"/>
      <c r="K28" s="186"/>
      <c r="L28" s="185"/>
      <c r="M28" s="186"/>
      <c r="N28" s="185"/>
      <c r="O28" s="187"/>
      <c r="P28" s="188">
        <v>0</v>
      </c>
      <c r="Q28" s="155"/>
      <c r="R28" s="138"/>
      <c r="S28" s="5"/>
      <c r="T28" s="5"/>
      <c r="U28" s="5"/>
      <c r="V28" s="140"/>
      <c r="W28" s="140"/>
      <c r="X28" s="140"/>
      <c r="Y28" s="140"/>
      <c r="Z28" s="140"/>
    </row>
    <row r="29" spans="1:26" ht="18.75" customHeight="1" x14ac:dyDescent="0.2">
      <c r="A29" s="118">
        <v>23</v>
      </c>
      <c r="B29" s="177" t="s">
        <v>158</v>
      </c>
      <c r="C29" s="178" t="s">
        <v>92</v>
      </c>
      <c r="D29" s="178" t="s">
        <v>23</v>
      </c>
      <c r="E29" s="180">
        <v>6943605050</v>
      </c>
      <c r="F29" s="180">
        <v>1974</v>
      </c>
      <c r="G29" s="182"/>
      <c r="H29" s="185"/>
      <c r="I29" s="185"/>
      <c r="J29" s="185"/>
      <c r="K29" s="186"/>
      <c r="L29" s="189"/>
      <c r="M29" s="190"/>
      <c r="N29" s="189"/>
      <c r="O29" s="187"/>
      <c r="P29" s="188">
        <v>0</v>
      </c>
      <c r="Q29" s="155"/>
      <c r="R29" s="138"/>
      <c r="S29" s="5"/>
      <c r="T29" s="5"/>
      <c r="U29" s="5"/>
      <c r="V29" s="140"/>
      <c r="W29" s="140"/>
      <c r="X29" s="140"/>
      <c r="Y29" s="140"/>
      <c r="Z29" s="140"/>
    </row>
    <row r="30" spans="1:26" ht="18.75" customHeight="1" x14ac:dyDescent="0.2">
      <c r="A30" s="118">
        <v>24</v>
      </c>
      <c r="B30" s="207" t="s">
        <v>159</v>
      </c>
      <c r="C30" s="208"/>
      <c r="D30" s="208"/>
      <c r="E30" s="209"/>
      <c r="F30" s="210"/>
      <c r="G30" s="182"/>
      <c r="H30" s="185"/>
      <c r="I30" s="185"/>
      <c r="J30" s="185"/>
      <c r="K30" s="186"/>
      <c r="L30" s="189"/>
      <c r="M30" s="190"/>
      <c r="N30" s="189"/>
      <c r="O30" s="187"/>
      <c r="P30" s="211"/>
      <c r="Q30" s="155"/>
      <c r="R30" s="138"/>
      <c r="S30" s="5"/>
      <c r="T30" s="5"/>
      <c r="U30" s="5"/>
      <c r="V30" s="140"/>
      <c r="W30" s="140"/>
      <c r="X30" s="140"/>
      <c r="Y30" s="140"/>
      <c r="Z30" s="140"/>
    </row>
    <row r="31" spans="1:26" ht="18.75" customHeight="1" x14ac:dyDescent="0.2">
      <c r="A31" s="118">
        <v>25</v>
      </c>
      <c r="B31" s="207" t="s">
        <v>159</v>
      </c>
      <c r="C31" s="208"/>
      <c r="D31" s="208"/>
      <c r="E31" s="212"/>
      <c r="F31" s="210"/>
      <c r="G31" s="199"/>
      <c r="H31" s="200"/>
      <c r="I31" s="200"/>
      <c r="J31" s="200"/>
      <c r="K31" s="201"/>
      <c r="L31" s="202"/>
      <c r="M31" s="203"/>
      <c r="N31" s="202"/>
      <c r="O31" s="187"/>
      <c r="P31" s="211"/>
      <c r="Q31" s="155"/>
      <c r="R31" s="138"/>
      <c r="S31" s="5"/>
      <c r="T31" s="5"/>
      <c r="U31" s="5"/>
      <c r="V31" s="140"/>
      <c r="W31" s="140"/>
      <c r="X31" s="140"/>
      <c r="Y31" s="140"/>
      <c r="Z31" s="140"/>
    </row>
    <row r="32" spans="1:26" ht="18.75" customHeight="1" x14ac:dyDescent="0.2">
      <c r="A32" s="118">
        <v>26</v>
      </c>
      <c r="B32" s="207" t="s">
        <v>159</v>
      </c>
      <c r="C32" s="208"/>
      <c r="D32" s="208"/>
      <c r="E32" s="213"/>
      <c r="F32" s="214"/>
      <c r="G32" s="193"/>
      <c r="H32" s="138"/>
      <c r="I32" s="138"/>
      <c r="J32" s="138"/>
      <c r="K32" s="194"/>
      <c r="L32" s="195"/>
      <c r="M32" s="197"/>
      <c r="N32" s="195"/>
      <c r="O32" s="198"/>
      <c r="P32" s="211"/>
      <c r="Q32" s="155"/>
      <c r="R32" s="138"/>
      <c r="S32" s="5"/>
      <c r="T32" s="5"/>
      <c r="U32" s="5"/>
      <c r="V32" s="140"/>
      <c r="W32" s="140"/>
      <c r="X32" s="140"/>
      <c r="Y32" s="140"/>
      <c r="Z32" s="140"/>
    </row>
    <row r="33" spans="1:26" ht="18.75" customHeight="1" x14ac:dyDescent="0.2">
      <c r="A33" s="118">
        <v>27</v>
      </c>
      <c r="B33" s="207" t="s">
        <v>159</v>
      </c>
      <c r="C33" s="208"/>
      <c r="D33" s="208"/>
      <c r="E33" s="209"/>
      <c r="F33" s="210"/>
      <c r="G33" s="182"/>
      <c r="H33" s="185"/>
      <c r="I33" s="185"/>
      <c r="J33" s="185"/>
      <c r="K33" s="186"/>
      <c r="L33" s="189"/>
      <c r="M33" s="190"/>
      <c r="N33" s="189"/>
      <c r="O33" s="187"/>
      <c r="P33" s="211"/>
      <c r="Q33" s="155"/>
      <c r="R33" s="138"/>
      <c r="S33" s="5"/>
      <c r="T33" s="5"/>
      <c r="U33" s="5"/>
      <c r="V33" s="140"/>
      <c r="W33" s="140"/>
      <c r="X33" s="140"/>
      <c r="Y33" s="140"/>
      <c r="Z33" s="140"/>
    </row>
    <row r="34" spans="1:26" ht="18.75" customHeight="1" x14ac:dyDescent="0.2">
      <c r="A34" s="118">
        <v>28</v>
      </c>
      <c r="B34" s="207" t="s">
        <v>159</v>
      </c>
      <c r="C34" s="208"/>
      <c r="D34" s="208"/>
      <c r="E34" s="209"/>
      <c r="F34" s="210"/>
      <c r="G34" s="182"/>
      <c r="H34" s="185"/>
      <c r="I34" s="185"/>
      <c r="J34" s="185"/>
      <c r="K34" s="186"/>
      <c r="L34" s="185"/>
      <c r="M34" s="186"/>
      <c r="N34" s="185"/>
      <c r="O34" s="187"/>
      <c r="P34" s="211"/>
      <c r="Q34" s="155"/>
      <c r="R34" s="138"/>
      <c r="S34" s="5"/>
      <c r="T34" s="5"/>
      <c r="U34" s="5"/>
      <c r="V34" s="140"/>
      <c r="W34" s="140"/>
      <c r="X34" s="140"/>
      <c r="Y34" s="140"/>
      <c r="Z34" s="140"/>
    </row>
    <row r="35" spans="1:26" ht="18.75" customHeight="1" x14ac:dyDescent="0.2">
      <c r="A35" s="118">
        <v>29</v>
      </c>
      <c r="B35" s="207" t="s">
        <v>159</v>
      </c>
      <c r="C35" s="208"/>
      <c r="D35" s="208"/>
      <c r="E35" s="209"/>
      <c r="F35" s="210"/>
      <c r="G35" s="182"/>
      <c r="H35" s="185"/>
      <c r="I35" s="185"/>
      <c r="J35" s="185"/>
      <c r="K35" s="186"/>
      <c r="L35" s="185"/>
      <c r="M35" s="186"/>
      <c r="N35" s="185"/>
      <c r="O35" s="187"/>
      <c r="P35" s="211"/>
      <c r="Q35" s="155"/>
      <c r="R35" s="138"/>
      <c r="S35" s="5"/>
      <c r="T35" s="5"/>
      <c r="U35" s="5"/>
      <c r="V35" s="140"/>
      <c r="W35" s="140"/>
      <c r="X35" s="140"/>
      <c r="Y35" s="140"/>
      <c r="Z35" s="140"/>
    </row>
    <row r="36" spans="1:26" ht="18.75" customHeight="1" x14ac:dyDescent="0.2">
      <c r="A36" s="118">
        <v>30</v>
      </c>
      <c r="B36" s="207" t="s">
        <v>159</v>
      </c>
      <c r="C36" s="208"/>
      <c r="D36" s="208"/>
      <c r="E36" s="212"/>
      <c r="F36" s="210"/>
      <c r="G36" s="182"/>
      <c r="H36" s="185"/>
      <c r="I36" s="185"/>
      <c r="J36" s="185"/>
      <c r="K36" s="186"/>
      <c r="L36" s="189"/>
      <c r="M36" s="190"/>
      <c r="N36" s="189"/>
      <c r="O36" s="187"/>
      <c r="P36" s="211"/>
      <c r="Q36" s="155"/>
      <c r="R36" s="138"/>
      <c r="S36" s="5"/>
      <c r="T36" s="5"/>
      <c r="U36" s="5"/>
      <c r="V36" s="140"/>
      <c r="W36" s="140"/>
      <c r="X36" s="140"/>
      <c r="Y36" s="140"/>
      <c r="Z36" s="140"/>
    </row>
    <row r="37" spans="1:26" ht="18.75" customHeight="1" x14ac:dyDescent="0.2">
      <c r="A37" s="118">
        <v>31</v>
      </c>
      <c r="B37" s="207" t="s">
        <v>159</v>
      </c>
      <c r="C37" s="216"/>
      <c r="D37" s="185"/>
      <c r="E37" s="212"/>
      <c r="F37" s="210"/>
      <c r="G37" s="199"/>
      <c r="H37" s="200"/>
      <c r="I37" s="200"/>
      <c r="J37" s="200"/>
      <c r="K37" s="201"/>
      <c r="L37" s="202"/>
      <c r="M37" s="203"/>
      <c r="N37" s="202"/>
      <c r="O37" s="187"/>
      <c r="P37" s="217"/>
      <c r="Q37" s="155"/>
      <c r="R37" s="138"/>
      <c r="S37" s="5"/>
      <c r="T37" s="5"/>
      <c r="U37" s="5"/>
      <c r="V37" s="140"/>
      <c r="W37" s="140"/>
      <c r="X37" s="140"/>
      <c r="Y37" s="140"/>
      <c r="Z37" s="140"/>
    </row>
    <row r="38" spans="1:26" ht="18.75" customHeight="1" x14ac:dyDescent="0.2">
      <c r="A38" s="118">
        <v>32</v>
      </c>
      <c r="B38" s="207" t="s">
        <v>159</v>
      </c>
      <c r="C38" s="216"/>
      <c r="D38" s="185"/>
      <c r="E38" s="209"/>
      <c r="F38" s="210"/>
      <c r="G38" s="182"/>
      <c r="H38" s="185"/>
      <c r="I38" s="185"/>
      <c r="J38" s="185"/>
      <c r="K38" s="186"/>
      <c r="L38" s="185"/>
      <c r="M38" s="186"/>
      <c r="N38" s="185"/>
      <c r="O38" s="187"/>
      <c r="P38" s="217"/>
      <c r="Q38" s="155"/>
      <c r="R38" s="138"/>
      <c r="S38" s="5"/>
      <c r="T38" s="5"/>
      <c r="U38" s="5"/>
      <c r="V38" s="140"/>
      <c r="W38" s="140"/>
      <c r="X38" s="140"/>
      <c r="Y38" s="140"/>
      <c r="Z38" s="140"/>
    </row>
    <row r="39" spans="1:26" ht="18.75" customHeight="1" x14ac:dyDescent="0.2">
      <c r="A39" s="118">
        <v>33</v>
      </c>
      <c r="B39" s="216"/>
      <c r="C39" s="216"/>
      <c r="D39" s="185"/>
      <c r="E39" s="209"/>
      <c r="F39" s="210"/>
      <c r="G39" s="199"/>
      <c r="H39" s="200"/>
      <c r="I39" s="200"/>
      <c r="J39" s="200"/>
      <c r="K39" s="201"/>
      <c r="L39" s="202"/>
      <c r="M39" s="203"/>
      <c r="N39" s="202"/>
      <c r="O39" s="187"/>
      <c r="P39" s="217"/>
      <c r="Q39" s="155"/>
      <c r="R39" s="138"/>
      <c r="S39" s="5"/>
      <c r="T39" s="5"/>
      <c r="U39" s="5"/>
      <c r="V39" s="140"/>
      <c r="W39" s="140"/>
      <c r="X39" s="140"/>
      <c r="Y39" s="140"/>
      <c r="Z39" s="140"/>
    </row>
    <row r="40" spans="1:26" ht="18.75" customHeight="1" x14ac:dyDescent="0.2">
      <c r="A40" s="118">
        <v>34</v>
      </c>
      <c r="B40" s="219"/>
      <c r="C40" s="219"/>
      <c r="D40" s="220"/>
      <c r="E40" s="221"/>
      <c r="F40" s="210"/>
      <c r="G40" s="199"/>
      <c r="H40" s="200"/>
      <c r="I40" s="200"/>
      <c r="J40" s="200"/>
      <c r="K40" s="201"/>
      <c r="L40" s="202"/>
      <c r="M40" s="203"/>
      <c r="N40" s="202"/>
      <c r="O40" s="187"/>
      <c r="P40" s="217"/>
      <c r="Q40" s="155"/>
      <c r="R40" s="138"/>
      <c r="S40" s="5"/>
      <c r="T40" s="5"/>
      <c r="U40" s="5"/>
      <c r="V40" s="140"/>
      <c r="W40" s="140"/>
      <c r="X40" s="140"/>
      <c r="Y40" s="140"/>
      <c r="Z40" s="140"/>
    </row>
    <row r="41" spans="1:26" ht="18.75" customHeight="1" x14ac:dyDescent="0.2">
      <c r="A41" s="118">
        <v>35</v>
      </c>
      <c r="B41" s="219"/>
      <c r="C41" s="219"/>
      <c r="D41" s="220"/>
      <c r="E41" s="221"/>
      <c r="F41" s="210"/>
      <c r="G41" s="199"/>
      <c r="H41" s="200"/>
      <c r="I41" s="200"/>
      <c r="J41" s="200"/>
      <c r="K41" s="201"/>
      <c r="L41" s="202"/>
      <c r="M41" s="203"/>
      <c r="N41" s="202"/>
      <c r="O41" s="187"/>
      <c r="P41" s="217"/>
      <c r="Q41" s="155"/>
      <c r="R41" s="138"/>
      <c r="S41" s="5"/>
      <c r="T41" s="5"/>
      <c r="U41" s="5"/>
      <c r="V41" s="140"/>
      <c r="W41" s="140"/>
      <c r="X41" s="140"/>
      <c r="Y41" s="140"/>
      <c r="Z41" s="140"/>
    </row>
    <row r="42" spans="1:26" ht="18.75" customHeight="1" x14ac:dyDescent="0.2">
      <c r="A42" s="118">
        <v>36</v>
      </c>
      <c r="B42" s="222"/>
      <c r="C42" s="222"/>
      <c r="D42" s="223"/>
      <c r="E42" s="212"/>
      <c r="F42" s="210"/>
      <c r="G42" s="199"/>
      <c r="H42" s="200"/>
      <c r="I42" s="200"/>
      <c r="J42" s="200"/>
      <c r="K42" s="201"/>
      <c r="L42" s="202"/>
      <c r="M42" s="203"/>
      <c r="N42" s="202"/>
      <c r="O42" s="187"/>
      <c r="P42" s="217"/>
      <c r="Q42" s="155"/>
      <c r="R42" s="138"/>
      <c r="S42" s="5"/>
      <c r="T42" s="5"/>
      <c r="U42" s="5"/>
      <c r="V42" s="140"/>
      <c r="W42" s="140"/>
      <c r="X42" s="140"/>
      <c r="Y42" s="140"/>
      <c r="Z42" s="140"/>
    </row>
    <row r="43" spans="1:26" ht="18.75" customHeight="1" x14ac:dyDescent="0.2">
      <c r="A43" s="118">
        <v>37</v>
      </c>
      <c r="B43" s="222"/>
      <c r="C43" s="222"/>
      <c r="D43" s="223"/>
      <c r="E43" s="222"/>
      <c r="F43" s="210"/>
      <c r="G43" s="199"/>
      <c r="H43" s="200"/>
      <c r="I43" s="200"/>
      <c r="J43" s="200"/>
      <c r="K43" s="201"/>
      <c r="L43" s="202"/>
      <c r="M43" s="203"/>
      <c r="N43" s="202"/>
      <c r="O43" s="187"/>
      <c r="P43" s="217"/>
      <c r="Q43" s="155"/>
      <c r="R43" s="138"/>
      <c r="S43" s="5"/>
      <c r="T43" s="5"/>
      <c r="U43" s="5"/>
      <c r="V43" s="140"/>
      <c r="W43" s="140"/>
      <c r="X43" s="140"/>
      <c r="Y43" s="140"/>
      <c r="Z43" s="140"/>
    </row>
    <row r="44" spans="1:26" ht="18.75" customHeight="1" x14ac:dyDescent="0.2">
      <c r="A44" s="118">
        <v>38</v>
      </c>
      <c r="B44" s="216"/>
      <c r="C44" s="216"/>
      <c r="D44" s="185"/>
      <c r="E44" s="212"/>
      <c r="F44" s="210"/>
      <c r="G44" s="199"/>
      <c r="H44" s="200"/>
      <c r="I44" s="200"/>
      <c r="J44" s="200"/>
      <c r="K44" s="201"/>
      <c r="L44" s="202"/>
      <c r="M44" s="203"/>
      <c r="N44" s="202"/>
      <c r="O44" s="187"/>
      <c r="P44" s="217"/>
      <c r="Q44" s="155"/>
      <c r="R44" s="138"/>
      <c r="S44" s="5"/>
      <c r="T44" s="5"/>
      <c r="U44" s="5"/>
      <c r="V44" s="140"/>
      <c r="W44" s="140"/>
      <c r="X44" s="140"/>
      <c r="Y44" s="140"/>
      <c r="Z44" s="140"/>
    </row>
    <row r="45" spans="1:26" ht="18.75" customHeight="1" x14ac:dyDescent="0.2">
      <c r="A45" s="118">
        <v>39</v>
      </c>
      <c r="B45" s="216"/>
      <c r="C45" s="216"/>
      <c r="D45" s="185"/>
      <c r="E45" s="212"/>
      <c r="F45" s="210"/>
      <c r="G45" s="199"/>
      <c r="H45" s="200"/>
      <c r="I45" s="200"/>
      <c r="J45" s="200"/>
      <c r="K45" s="201"/>
      <c r="L45" s="202"/>
      <c r="M45" s="203"/>
      <c r="N45" s="202"/>
      <c r="O45" s="187"/>
      <c r="P45" s="217"/>
      <c r="Q45" s="155"/>
      <c r="R45" s="138"/>
      <c r="S45" s="5"/>
      <c r="T45" s="5"/>
      <c r="U45" s="5"/>
      <c r="V45" s="140"/>
      <c r="W45" s="140"/>
      <c r="X45" s="140"/>
      <c r="Y45" s="140"/>
      <c r="Z45" s="140"/>
    </row>
    <row r="46" spans="1:26" ht="18.75" customHeight="1" x14ac:dyDescent="0.2">
      <c r="A46" s="118">
        <v>40</v>
      </c>
      <c r="B46" s="224"/>
      <c r="C46" s="224"/>
      <c r="D46" s="224"/>
      <c r="E46" s="225"/>
      <c r="F46" s="214"/>
      <c r="G46" s="193"/>
      <c r="H46" s="138"/>
      <c r="I46" s="138"/>
      <c r="J46" s="138"/>
      <c r="K46" s="194"/>
      <c r="L46" s="195"/>
      <c r="M46" s="197"/>
      <c r="N46" s="195"/>
      <c r="O46" s="198"/>
      <c r="P46" s="226"/>
      <c r="Q46" s="155"/>
      <c r="R46" s="138"/>
      <c r="S46" s="5"/>
      <c r="T46" s="5"/>
      <c r="U46" s="5"/>
      <c r="V46" s="140"/>
      <c r="W46" s="140"/>
      <c r="X46" s="140"/>
      <c r="Y46" s="140"/>
      <c r="Z46" s="140"/>
    </row>
    <row r="47" spans="1:26" ht="12.75" customHeight="1" x14ac:dyDescent="0.2">
      <c r="E47" s="227"/>
      <c r="F47" s="227"/>
      <c r="G47" s="17"/>
    </row>
    <row r="48" spans="1:26" ht="12.75" customHeight="1" x14ac:dyDescent="0.2">
      <c r="E48" s="227"/>
      <c r="F48" s="227"/>
      <c r="G48" s="17"/>
    </row>
    <row r="49" spans="5:7" ht="12.75" customHeight="1" x14ac:dyDescent="0.2">
      <c r="E49" s="227"/>
      <c r="F49" s="227"/>
      <c r="G49" s="17"/>
    </row>
    <row r="50" spans="5:7" ht="12.75" customHeight="1" x14ac:dyDescent="0.2">
      <c r="E50" s="227"/>
      <c r="F50" s="227"/>
      <c r="G50" s="17"/>
    </row>
    <row r="51" spans="5:7" ht="12.75" customHeight="1" x14ac:dyDescent="0.2">
      <c r="E51" s="227"/>
      <c r="F51" s="227"/>
      <c r="G51" s="17"/>
    </row>
    <row r="52" spans="5:7" ht="12.75" customHeight="1" x14ac:dyDescent="0.2">
      <c r="E52" s="227"/>
      <c r="F52" s="227"/>
      <c r="G52" s="17"/>
    </row>
    <row r="53" spans="5:7" ht="12.75" customHeight="1" x14ac:dyDescent="0.2">
      <c r="E53" s="227"/>
      <c r="F53" s="227"/>
      <c r="G53" s="17"/>
    </row>
    <row r="54" spans="5:7" ht="12.75" customHeight="1" x14ac:dyDescent="0.2">
      <c r="E54" s="227"/>
      <c r="F54" s="227"/>
      <c r="G54" s="17"/>
    </row>
    <row r="55" spans="5:7" ht="12.75" customHeight="1" x14ac:dyDescent="0.2">
      <c r="E55" s="227"/>
      <c r="F55" s="227"/>
      <c r="G55" s="17"/>
    </row>
    <row r="56" spans="5:7" ht="12.75" customHeight="1" x14ac:dyDescent="0.2">
      <c r="E56" s="227"/>
      <c r="F56" s="227"/>
      <c r="G56" s="17"/>
    </row>
    <row r="57" spans="5:7" ht="12.75" customHeight="1" x14ac:dyDescent="0.2">
      <c r="E57" s="227"/>
      <c r="F57" s="227"/>
      <c r="G57" s="17"/>
    </row>
    <row r="58" spans="5:7" ht="12.75" customHeight="1" x14ac:dyDescent="0.2">
      <c r="E58" s="227"/>
      <c r="F58" s="227"/>
      <c r="G58" s="17"/>
    </row>
    <row r="59" spans="5:7" ht="12.75" customHeight="1" x14ac:dyDescent="0.2">
      <c r="E59" s="227"/>
      <c r="F59" s="227"/>
      <c r="G59" s="17"/>
    </row>
    <row r="60" spans="5:7" ht="12.75" customHeight="1" x14ac:dyDescent="0.2">
      <c r="E60" s="227"/>
      <c r="F60" s="227"/>
      <c r="G60" s="17"/>
    </row>
    <row r="61" spans="5:7" ht="12.75" customHeight="1" x14ac:dyDescent="0.2">
      <c r="E61" s="227"/>
      <c r="F61" s="227"/>
      <c r="G61" s="17"/>
    </row>
    <row r="62" spans="5:7" ht="12.75" customHeight="1" x14ac:dyDescent="0.2">
      <c r="E62" s="227"/>
      <c r="F62" s="227"/>
      <c r="G62" s="17"/>
    </row>
    <row r="63" spans="5:7" ht="12.75" customHeight="1" x14ac:dyDescent="0.2">
      <c r="E63" s="227"/>
      <c r="F63" s="227"/>
      <c r="G63" s="17"/>
    </row>
    <row r="64" spans="5:7" ht="12.75" customHeight="1" x14ac:dyDescent="0.2">
      <c r="E64" s="227"/>
      <c r="F64" s="227"/>
      <c r="G64" s="17"/>
    </row>
    <row r="65" spans="5:7" ht="12.75" customHeight="1" x14ac:dyDescent="0.2">
      <c r="E65" s="227"/>
      <c r="F65" s="227"/>
      <c r="G65" s="17"/>
    </row>
    <row r="66" spans="5:7" ht="12.75" customHeight="1" x14ac:dyDescent="0.2">
      <c r="E66" s="227"/>
      <c r="F66" s="227"/>
      <c r="G66" s="17"/>
    </row>
    <row r="67" spans="5:7" ht="12.75" customHeight="1" x14ac:dyDescent="0.2">
      <c r="E67" s="227"/>
      <c r="F67" s="227"/>
      <c r="G67" s="17"/>
    </row>
    <row r="68" spans="5:7" ht="12.75" customHeight="1" x14ac:dyDescent="0.2">
      <c r="E68" s="227"/>
      <c r="F68" s="227"/>
      <c r="G68" s="17"/>
    </row>
    <row r="69" spans="5:7" ht="12.75" customHeight="1" x14ac:dyDescent="0.2">
      <c r="E69" s="227"/>
      <c r="F69" s="227"/>
      <c r="G69" s="17"/>
    </row>
    <row r="70" spans="5:7" ht="12.75" customHeight="1" x14ac:dyDescent="0.2">
      <c r="E70" s="227"/>
      <c r="F70" s="227"/>
      <c r="G70" s="17"/>
    </row>
    <row r="71" spans="5:7" ht="12.75" customHeight="1" x14ac:dyDescent="0.2">
      <c r="E71" s="227"/>
      <c r="F71" s="227"/>
      <c r="G71" s="17"/>
    </row>
    <row r="72" spans="5:7" ht="12.75" customHeight="1" x14ac:dyDescent="0.2">
      <c r="E72" s="227"/>
      <c r="F72" s="227"/>
      <c r="G72" s="17"/>
    </row>
    <row r="73" spans="5:7" ht="12.75" customHeight="1" x14ac:dyDescent="0.2">
      <c r="E73" s="227"/>
      <c r="F73" s="227"/>
      <c r="G73" s="17"/>
    </row>
    <row r="74" spans="5:7" ht="12.75" customHeight="1" x14ac:dyDescent="0.2">
      <c r="E74" s="227"/>
      <c r="F74" s="227"/>
      <c r="G74" s="17"/>
    </row>
    <row r="75" spans="5:7" ht="12.75" customHeight="1" x14ac:dyDescent="0.2">
      <c r="E75" s="227"/>
      <c r="F75" s="227"/>
      <c r="G75" s="17"/>
    </row>
    <row r="76" spans="5:7" ht="12.75" customHeight="1" x14ac:dyDescent="0.2">
      <c r="E76" s="227"/>
      <c r="F76" s="227"/>
      <c r="G76" s="17"/>
    </row>
    <row r="77" spans="5:7" ht="12.75" customHeight="1" x14ac:dyDescent="0.2">
      <c r="E77" s="227"/>
      <c r="F77" s="227"/>
      <c r="G77" s="17"/>
    </row>
    <row r="78" spans="5:7" ht="12.75" customHeight="1" x14ac:dyDescent="0.2">
      <c r="E78" s="227"/>
      <c r="F78" s="227"/>
      <c r="G78" s="17"/>
    </row>
    <row r="79" spans="5:7" ht="12.75" customHeight="1" x14ac:dyDescent="0.2">
      <c r="E79" s="227"/>
      <c r="F79" s="227"/>
      <c r="G79" s="17"/>
    </row>
    <row r="80" spans="5:7" ht="12.75" customHeight="1" x14ac:dyDescent="0.2">
      <c r="E80" s="227"/>
      <c r="F80" s="227"/>
      <c r="G80" s="17"/>
    </row>
    <row r="81" spans="5:7" ht="12.75" customHeight="1" x14ac:dyDescent="0.2">
      <c r="E81" s="227"/>
      <c r="F81" s="227"/>
      <c r="G81" s="17"/>
    </row>
    <row r="82" spans="5:7" ht="12.75" customHeight="1" x14ac:dyDescent="0.2">
      <c r="E82" s="227"/>
      <c r="F82" s="227"/>
      <c r="G82" s="17"/>
    </row>
    <row r="83" spans="5:7" ht="12.75" customHeight="1" x14ac:dyDescent="0.2">
      <c r="E83" s="227"/>
      <c r="F83" s="227"/>
      <c r="G83" s="17"/>
    </row>
    <row r="84" spans="5:7" ht="12.75" customHeight="1" x14ac:dyDescent="0.2">
      <c r="E84" s="227"/>
      <c r="F84" s="227"/>
      <c r="G84" s="17"/>
    </row>
    <row r="85" spans="5:7" ht="12.75" customHeight="1" x14ac:dyDescent="0.2">
      <c r="E85" s="227"/>
      <c r="F85" s="227"/>
      <c r="G85" s="17"/>
    </row>
    <row r="86" spans="5:7" ht="12.75" customHeight="1" x14ac:dyDescent="0.2">
      <c r="E86" s="227"/>
      <c r="F86" s="227"/>
      <c r="G86" s="17"/>
    </row>
    <row r="87" spans="5:7" ht="12.75" customHeight="1" x14ac:dyDescent="0.2">
      <c r="E87" s="227"/>
      <c r="F87" s="227"/>
      <c r="G87" s="17"/>
    </row>
    <row r="88" spans="5:7" ht="12.75" customHeight="1" x14ac:dyDescent="0.2">
      <c r="E88" s="227"/>
      <c r="F88" s="227"/>
      <c r="G88" s="17"/>
    </row>
    <row r="89" spans="5:7" ht="12.75" customHeight="1" x14ac:dyDescent="0.2">
      <c r="E89" s="227"/>
      <c r="F89" s="227"/>
      <c r="G89" s="17"/>
    </row>
    <row r="90" spans="5:7" ht="12.75" customHeight="1" x14ac:dyDescent="0.2">
      <c r="E90" s="227"/>
      <c r="F90" s="227"/>
      <c r="G90" s="17"/>
    </row>
    <row r="91" spans="5:7" ht="12.75" customHeight="1" x14ac:dyDescent="0.2">
      <c r="E91" s="227"/>
      <c r="F91" s="227"/>
      <c r="G91" s="17"/>
    </row>
    <row r="92" spans="5:7" ht="12.75" customHeight="1" x14ac:dyDescent="0.2">
      <c r="E92" s="227"/>
      <c r="F92" s="227"/>
      <c r="G92" s="17"/>
    </row>
    <row r="93" spans="5:7" ht="12.75" customHeight="1" x14ac:dyDescent="0.2">
      <c r="E93" s="227"/>
      <c r="F93" s="227"/>
      <c r="G93" s="17"/>
    </row>
    <row r="94" spans="5:7" ht="12.75" customHeight="1" x14ac:dyDescent="0.2">
      <c r="E94" s="227"/>
      <c r="F94" s="227"/>
      <c r="G94" s="17"/>
    </row>
    <row r="95" spans="5:7" ht="12.75" customHeight="1" x14ac:dyDescent="0.2">
      <c r="E95" s="227"/>
      <c r="F95" s="227"/>
      <c r="G95" s="17"/>
    </row>
    <row r="96" spans="5:7" ht="12.75" customHeight="1" x14ac:dyDescent="0.2">
      <c r="E96" s="227"/>
      <c r="F96" s="227"/>
      <c r="G96" s="17"/>
    </row>
    <row r="97" spans="5:7" ht="12.75" customHeight="1" x14ac:dyDescent="0.2">
      <c r="E97" s="227"/>
      <c r="F97" s="227"/>
      <c r="G97" s="17"/>
    </row>
    <row r="98" spans="5:7" ht="12.75" customHeight="1" x14ac:dyDescent="0.2">
      <c r="E98" s="227"/>
      <c r="F98" s="227"/>
      <c r="G98" s="17"/>
    </row>
    <row r="99" spans="5:7" ht="12.75" customHeight="1" x14ac:dyDescent="0.2">
      <c r="E99" s="227"/>
      <c r="F99" s="227"/>
      <c r="G99" s="17"/>
    </row>
    <row r="100" spans="5:7" ht="12.75" customHeight="1" x14ac:dyDescent="0.2">
      <c r="E100" s="227"/>
      <c r="F100" s="227"/>
      <c r="G100" s="17"/>
    </row>
    <row r="101" spans="5:7" ht="12.75" customHeight="1" x14ac:dyDescent="0.2">
      <c r="E101" s="227"/>
      <c r="F101" s="227"/>
      <c r="G101" s="17"/>
    </row>
    <row r="102" spans="5:7" ht="12.75" customHeight="1" x14ac:dyDescent="0.2">
      <c r="E102" s="227"/>
      <c r="F102" s="227"/>
      <c r="G102" s="17"/>
    </row>
    <row r="103" spans="5:7" ht="12.75" customHeight="1" x14ac:dyDescent="0.2">
      <c r="E103" s="227"/>
      <c r="F103" s="227"/>
      <c r="G103" s="17"/>
    </row>
    <row r="104" spans="5:7" ht="12.75" customHeight="1" x14ac:dyDescent="0.2">
      <c r="E104" s="227"/>
      <c r="F104" s="227"/>
      <c r="G104" s="17"/>
    </row>
    <row r="105" spans="5:7" ht="12.75" customHeight="1" x14ac:dyDescent="0.2">
      <c r="E105" s="227"/>
      <c r="F105" s="227"/>
      <c r="G105" s="17"/>
    </row>
    <row r="106" spans="5:7" ht="12.75" customHeight="1" x14ac:dyDescent="0.2">
      <c r="E106" s="227"/>
      <c r="F106" s="227"/>
      <c r="G106" s="17"/>
    </row>
    <row r="107" spans="5:7" ht="12.75" customHeight="1" x14ac:dyDescent="0.2">
      <c r="E107" s="227"/>
      <c r="F107" s="227"/>
      <c r="G107" s="17"/>
    </row>
    <row r="108" spans="5:7" ht="12.75" customHeight="1" x14ac:dyDescent="0.2">
      <c r="E108" s="227"/>
      <c r="F108" s="227"/>
      <c r="G108" s="17"/>
    </row>
    <row r="109" spans="5:7" ht="12.75" customHeight="1" x14ac:dyDescent="0.2">
      <c r="E109" s="227"/>
      <c r="F109" s="227"/>
      <c r="G109" s="17"/>
    </row>
    <row r="110" spans="5:7" ht="12.75" customHeight="1" x14ac:dyDescent="0.2">
      <c r="E110" s="227"/>
      <c r="F110" s="227"/>
      <c r="G110" s="17"/>
    </row>
    <row r="111" spans="5:7" ht="12.75" customHeight="1" x14ac:dyDescent="0.2">
      <c r="E111" s="227"/>
      <c r="F111" s="227"/>
      <c r="G111" s="17"/>
    </row>
    <row r="112" spans="5:7" ht="12.75" customHeight="1" x14ac:dyDescent="0.2">
      <c r="E112" s="227"/>
      <c r="F112" s="227"/>
      <c r="G112" s="17"/>
    </row>
    <row r="113" spans="5:7" ht="12.75" customHeight="1" x14ac:dyDescent="0.2">
      <c r="E113" s="227"/>
      <c r="F113" s="227"/>
      <c r="G113" s="17"/>
    </row>
    <row r="114" spans="5:7" ht="12.75" customHeight="1" x14ac:dyDescent="0.2">
      <c r="E114" s="227"/>
      <c r="F114" s="227"/>
      <c r="G114" s="17"/>
    </row>
    <row r="115" spans="5:7" ht="12.75" customHeight="1" x14ac:dyDescent="0.2">
      <c r="E115" s="227"/>
      <c r="F115" s="227"/>
      <c r="G115" s="17"/>
    </row>
    <row r="116" spans="5:7" ht="12.75" customHeight="1" x14ac:dyDescent="0.2">
      <c r="E116" s="227"/>
      <c r="F116" s="227"/>
      <c r="G116" s="17"/>
    </row>
    <row r="117" spans="5:7" ht="12.75" customHeight="1" x14ac:dyDescent="0.2">
      <c r="E117" s="227"/>
      <c r="F117" s="227"/>
      <c r="G117" s="17"/>
    </row>
    <row r="118" spans="5:7" ht="12.75" customHeight="1" x14ac:dyDescent="0.2">
      <c r="E118" s="227"/>
      <c r="F118" s="227"/>
      <c r="G118" s="17"/>
    </row>
    <row r="119" spans="5:7" ht="12.75" customHeight="1" x14ac:dyDescent="0.2">
      <c r="E119" s="227"/>
      <c r="F119" s="227"/>
      <c r="G119" s="17"/>
    </row>
    <row r="120" spans="5:7" ht="12.75" customHeight="1" x14ac:dyDescent="0.2">
      <c r="E120" s="227"/>
      <c r="F120" s="227"/>
      <c r="G120" s="17"/>
    </row>
    <row r="121" spans="5:7" ht="12.75" customHeight="1" x14ac:dyDescent="0.2">
      <c r="E121" s="227"/>
      <c r="F121" s="227"/>
      <c r="G121" s="17"/>
    </row>
    <row r="122" spans="5:7" ht="12.75" customHeight="1" x14ac:dyDescent="0.2">
      <c r="E122" s="227"/>
      <c r="F122" s="227"/>
      <c r="G122" s="17"/>
    </row>
    <row r="123" spans="5:7" ht="12.75" customHeight="1" x14ac:dyDescent="0.2">
      <c r="E123" s="227"/>
      <c r="F123" s="227"/>
      <c r="G123" s="17"/>
    </row>
    <row r="124" spans="5:7" ht="12.75" customHeight="1" x14ac:dyDescent="0.2">
      <c r="E124" s="227"/>
      <c r="F124" s="227"/>
      <c r="G124" s="17"/>
    </row>
    <row r="125" spans="5:7" ht="12.75" customHeight="1" x14ac:dyDescent="0.2">
      <c r="E125" s="227"/>
      <c r="F125" s="227"/>
      <c r="G125" s="17"/>
    </row>
    <row r="126" spans="5:7" ht="12.75" customHeight="1" x14ac:dyDescent="0.2">
      <c r="E126" s="227"/>
      <c r="F126" s="227"/>
      <c r="G126" s="17"/>
    </row>
    <row r="127" spans="5:7" ht="12.75" customHeight="1" x14ac:dyDescent="0.2">
      <c r="E127" s="227"/>
      <c r="F127" s="227"/>
      <c r="G127" s="17"/>
    </row>
    <row r="128" spans="5:7" ht="12.75" customHeight="1" x14ac:dyDescent="0.2">
      <c r="E128" s="227"/>
      <c r="F128" s="227"/>
      <c r="G128" s="17"/>
    </row>
    <row r="129" spans="5:7" ht="12.75" customHeight="1" x14ac:dyDescent="0.2">
      <c r="E129" s="227"/>
      <c r="F129" s="227"/>
      <c r="G129" s="17"/>
    </row>
    <row r="130" spans="5:7" ht="12.75" customHeight="1" x14ac:dyDescent="0.2">
      <c r="E130" s="227"/>
      <c r="F130" s="227"/>
      <c r="G130" s="17"/>
    </row>
    <row r="131" spans="5:7" ht="12.75" customHeight="1" x14ac:dyDescent="0.2">
      <c r="E131" s="227"/>
      <c r="F131" s="227"/>
      <c r="G131" s="17"/>
    </row>
    <row r="132" spans="5:7" ht="12.75" customHeight="1" x14ac:dyDescent="0.2">
      <c r="E132" s="227"/>
      <c r="F132" s="227"/>
      <c r="G132" s="17"/>
    </row>
    <row r="133" spans="5:7" ht="12.75" customHeight="1" x14ac:dyDescent="0.2">
      <c r="E133" s="227"/>
      <c r="F133" s="227"/>
      <c r="G133" s="17"/>
    </row>
    <row r="134" spans="5:7" ht="12.75" customHeight="1" x14ac:dyDescent="0.2">
      <c r="E134" s="227"/>
      <c r="F134" s="227"/>
      <c r="G134" s="17"/>
    </row>
    <row r="135" spans="5:7" ht="12.75" customHeight="1" x14ac:dyDescent="0.2">
      <c r="E135" s="227"/>
      <c r="F135" s="227"/>
      <c r="G135" s="17"/>
    </row>
    <row r="136" spans="5:7" ht="12.75" customHeight="1" x14ac:dyDescent="0.2">
      <c r="E136" s="227"/>
      <c r="F136" s="227"/>
      <c r="G136" s="17"/>
    </row>
    <row r="137" spans="5:7" ht="12.75" customHeight="1" x14ac:dyDescent="0.2">
      <c r="E137" s="227"/>
      <c r="F137" s="227"/>
      <c r="G137" s="17"/>
    </row>
    <row r="138" spans="5:7" ht="12.75" customHeight="1" x14ac:dyDescent="0.2">
      <c r="E138" s="227"/>
      <c r="F138" s="227"/>
      <c r="G138" s="17"/>
    </row>
    <row r="139" spans="5:7" ht="12.75" customHeight="1" x14ac:dyDescent="0.2">
      <c r="E139" s="227"/>
      <c r="F139" s="227"/>
      <c r="G139" s="17"/>
    </row>
    <row r="140" spans="5:7" ht="12.75" customHeight="1" x14ac:dyDescent="0.2">
      <c r="E140" s="227"/>
      <c r="F140" s="227"/>
      <c r="G140" s="17"/>
    </row>
    <row r="141" spans="5:7" ht="12.75" customHeight="1" x14ac:dyDescent="0.2">
      <c r="E141" s="227"/>
      <c r="F141" s="227"/>
      <c r="G141" s="17"/>
    </row>
    <row r="142" spans="5:7" ht="12.75" customHeight="1" x14ac:dyDescent="0.2">
      <c r="E142" s="227"/>
      <c r="F142" s="227"/>
      <c r="G142" s="17"/>
    </row>
    <row r="143" spans="5:7" ht="12.75" customHeight="1" x14ac:dyDescent="0.2">
      <c r="E143" s="227"/>
      <c r="F143" s="227"/>
      <c r="G143" s="17"/>
    </row>
    <row r="144" spans="5:7" ht="12.75" customHeight="1" x14ac:dyDescent="0.2">
      <c r="E144" s="227"/>
      <c r="F144" s="227"/>
      <c r="G144" s="17"/>
    </row>
    <row r="145" spans="5:7" ht="12.75" customHeight="1" x14ac:dyDescent="0.2">
      <c r="E145" s="227"/>
      <c r="F145" s="227"/>
      <c r="G145" s="17"/>
    </row>
    <row r="146" spans="5:7" ht="12.75" customHeight="1" x14ac:dyDescent="0.2">
      <c r="E146" s="227"/>
      <c r="F146" s="227"/>
      <c r="G146" s="17"/>
    </row>
    <row r="147" spans="5:7" ht="12.75" customHeight="1" x14ac:dyDescent="0.2">
      <c r="E147" s="227"/>
      <c r="F147" s="227"/>
      <c r="G147" s="17"/>
    </row>
    <row r="148" spans="5:7" ht="12.75" customHeight="1" x14ac:dyDescent="0.2">
      <c r="E148" s="227"/>
      <c r="F148" s="227"/>
      <c r="G148" s="17"/>
    </row>
    <row r="149" spans="5:7" ht="12.75" customHeight="1" x14ac:dyDescent="0.2">
      <c r="E149" s="227"/>
      <c r="F149" s="227"/>
      <c r="G149" s="17"/>
    </row>
    <row r="150" spans="5:7" ht="12.75" customHeight="1" x14ac:dyDescent="0.2">
      <c r="E150" s="227"/>
      <c r="F150" s="227"/>
      <c r="G150" s="17"/>
    </row>
    <row r="151" spans="5:7" ht="12.75" customHeight="1" x14ac:dyDescent="0.2">
      <c r="E151" s="227"/>
      <c r="F151" s="227"/>
      <c r="G151" s="17"/>
    </row>
    <row r="152" spans="5:7" ht="12.75" customHeight="1" x14ac:dyDescent="0.2">
      <c r="E152" s="227"/>
      <c r="F152" s="227"/>
      <c r="G152" s="17"/>
    </row>
    <row r="153" spans="5:7" ht="12.75" customHeight="1" x14ac:dyDescent="0.2">
      <c r="E153" s="227"/>
      <c r="F153" s="227"/>
      <c r="G153" s="17"/>
    </row>
    <row r="154" spans="5:7" ht="12.75" customHeight="1" x14ac:dyDescent="0.2">
      <c r="E154" s="227"/>
      <c r="F154" s="227"/>
      <c r="G154" s="17"/>
    </row>
    <row r="155" spans="5:7" ht="12.75" customHeight="1" x14ac:dyDescent="0.2">
      <c r="E155" s="227"/>
      <c r="F155" s="227"/>
      <c r="G155" s="17"/>
    </row>
    <row r="156" spans="5:7" ht="12.75" customHeight="1" x14ac:dyDescent="0.2">
      <c r="E156" s="227"/>
      <c r="F156" s="227"/>
      <c r="G156" s="17"/>
    </row>
    <row r="157" spans="5:7" ht="12.75" customHeight="1" x14ac:dyDescent="0.2">
      <c r="E157" s="227"/>
      <c r="F157" s="227"/>
      <c r="G157" s="17"/>
    </row>
    <row r="158" spans="5:7" ht="12.75" customHeight="1" x14ac:dyDescent="0.2">
      <c r="E158" s="227"/>
      <c r="F158" s="227"/>
      <c r="G158" s="17"/>
    </row>
    <row r="159" spans="5:7" ht="12.75" customHeight="1" x14ac:dyDescent="0.2">
      <c r="E159" s="227"/>
      <c r="F159" s="227"/>
      <c r="G159" s="17"/>
    </row>
    <row r="160" spans="5:7" ht="12.75" customHeight="1" x14ac:dyDescent="0.2">
      <c r="E160" s="227"/>
      <c r="F160" s="227"/>
      <c r="G160" s="17"/>
    </row>
    <row r="161" spans="5:7" ht="12.75" customHeight="1" x14ac:dyDescent="0.2">
      <c r="E161" s="227"/>
      <c r="F161" s="227"/>
      <c r="G161" s="17"/>
    </row>
    <row r="162" spans="5:7" ht="12.75" customHeight="1" x14ac:dyDescent="0.2">
      <c r="E162" s="227"/>
      <c r="F162" s="227"/>
      <c r="G162" s="17"/>
    </row>
    <row r="163" spans="5:7" ht="12.75" customHeight="1" x14ac:dyDescent="0.2">
      <c r="E163" s="227"/>
      <c r="F163" s="227"/>
      <c r="G163" s="17"/>
    </row>
    <row r="164" spans="5:7" ht="12.75" customHeight="1" x14ac:dyDescent="0.2">
      <c r="E164" s="227"/>
      <c r="F164" s="227"/>
      <c r="G164" s="17"/>
    </row>
    <row r="165" spans="5:7" ht="12.75" customHeight="1" x14ac:dyDescent="0.2">
      <c r="E165" s="227"/>
      <c r="F165" s="227"/>
      <c r="G165" s="17"/>
    </row>
    <row r="166" spans="5:7" ht="12.75" customHeight="1" x14ac:dyDescent="0.2">
      <c r="E166" s="227"/>
      <c r="F166" s="227"/>
      <c r="G166" s="17"/>
    </row>
    <row r="167" spans="5:7" ht="12.75" customHeight="1" x14ac:dyDescent="0.2">
      <c r="E167" s="227"/>
      <c r="F167" s="227"/>
      <c r="G167" s="17"/>
    </row>
    <row r="168" spans="5:7" ht="12.75" customHeight="1" x14ac:dyDescent="0.2">
      <c r="E168" s="227"/>
      <c r="F168" s="227"/>
      <c r="G168" s="17"/>
    </row>
    <row r="169" spans="5:7" ht="12.75" customHeight="1" x14ac:dyDescent="0.2">
      <c r="E169" s="227"/>
      <c r="F169" s="227"/>
      <c r="G169" s="17"/>
    </row>
    <row r="170" spans="5:7" ht="12.75" customHeight="1" x14ac:dyDescent="0.2">
      <c r="E170" s="227"/>
      <c r="F170" s="227"/>
      <c r="G170" s="17"/>
    </row>
    <row r="171" spans="5:7" ht="12.75" customHeight="1" x14ac:dyDescent="0.2">
      <c r="E171" s="227"/>
      <c r="F171" s="227"/>
      <c r="G171" s="17"/>
    </row>
    <row r="172" spans="5:7" ht="12.75" customHeight="1" x14ac:dyDescent="0.2">
      <c r="E172" s="227"/>
      <c r="F172" s="227"/>
      <c r="G172" s="17"/>
    </row>
    <row r="173" spans="5:7" ht="12.75" customHeight="1" x14ac:dyDescent="0.2">
      <c r="E173" s="227"/>
      <c r="F173" s="227"/>
      <c r="G173" s="17"/>
    </row>
    <row r="174" spans="5:7" ht="12.75" customHeight="1" x14ac:dyDescent="0.2">
      <c r="E174" s="227"/>
      <c r="F174" s="227"/>
      <c r="G174" s="17"/>
    </row>
    <row r="175" spans="5:7" ht="12.75" customHeight="1" x14ac:dyDescent="0.2">
      <c r="E175" s="227"/>
      <c r="F175" s="227"/>
      <c r="G175" s="17"/>
    </row>
    <row r="176" spans="5:7" ht="12.75" customHeight="1" x14ac:dyDescent="0.2">
      <c r="E176" s="227"/>
      <c r="F176" s="227"/>
      <c r="G176" s="17"/>
    </row>
    <row r="177" spans="5:7" ht="12.75" customHeight="1" x14ac:dyDescent="0.2">
      <c r="E177" s="227"/>
      <c r="F177" s="227"/>
      <c r="G177" s="17"/>
    </row>
    <row r="178" spans="5:7" ht="12.75" customHeight="1" x14ac:dyDescent="0.2">
      <c r="E178" s="227"/>
      <c r="F178" s="227"/>
      <c r="G178" s="17"/>
    </row>
    <row r="179" spans="5:7" ht="12.75" customHeight="1" x14ac:dyDescent="0.2">
      <c r="E179" s="227"/>
      <c r="F179" s="227"/>
      <c r="G179" s="17"/>
    </row>
    <row r="180" spans="5:7" ht="12.75" customHeight="1" x14ac:dyDescent="0.2">
      <c r="E180" s="227"/>
      <c r="F180" s="227"/>
      <c r="G180" s="17"/>
    </row>
    <row r="181" spans="5:7" ht="12.75" customHeight="1" x14ac:dyDescent="0.2">
      <c r="E181" s="227"/>
      <c r="F181" s="227"/>
      <c r="G181" s="17"/>
    </row>
    <row r="182" spans="5:7" ht="12.75" customHeight="1" x14ac:dyDescent="0.2">
      <c r="E182" s="227"/>
      <c r="F182" s="227"/>
      <c r="G182" s="17"/>
    </row>
    <row r="183" spans="5:7" ht="12.75" customHeight="1" x14ac:dyDescent="0.2">
      <c r="E183" s="227"/>
      <c r="F183" s="227"/>
      <c r="G183" s="17"/>
    </row>
    <row r="184" spans="5:7" ht="12.75" customHeight="1" x14ac:dyDescent="0.2">
      <c r="E184" s="227"/>
      <c r="F184" s="227"/>
      <c r="G184" s="17"/>
    </row>
    <row r="185" spans="5:7" ht="12.75" customHeight="1" x14ac:dyDescent="0.2">
      <c r="E185" s="227"/>
      <c r="F185" s="227"/>
      <c r="G185" s="17"/>
    </row>
    <row r="186" spans="5:7" ht="12.75" customHeight="1" x14ac:dyDescent="0.2">
      <c r="E186" s="227"/>
      <c r="F186" s="227"/>
      <c r="G186" s="17"/>
    </row>
    <row r="187" spans="5:7" ht="12.75" customHeight="1" x14ac:dyDescent="0.2">
      <c r="E187" s="227"/>
      <c r="F187" s="227"/>
      <c r="G187" s="17"/>
    </row>
    <row r="188" spans="5:7" ht="12.75" customHeight="1" x14ac:dyDescent="0.2">
      <c r="E188" s="227"/>
      <c r="F188" s="227"/>
      <c r="G188" s="17"/>
    </row>
    <row r="189" spans="5:7" ht="12.75" customHeight="1" x14ac:dyDescent="0.2">
      <c r="E189" s="227"/>
      <c r="F189" s="227"/>
      <c r="G189" s="17"/>
    </row>
    <row r="190" spans="5:7" ht="12.75" customHeight="1" x14ac:dyDescent="0.2">
      <c r="E190" s="227"/>
      <c r="F190" s="227"/>
      <c r="G190" s="17"/>
    </row>
    <row r="191" spans="5:7" ht="12.75" customHeight="1" x14ac:dyDescent="0.2">
      <c r="E191" s="227"/>
      <c r="F191" s="227"/>
      <c r="G191" s="17"/>
    </row>
    <row r="192" spans="5:7" ht="12.75" customHeight="1" x14ac:dyDescent="0.2">
      <c r="E192" s="227"/>
      <c r="F192" s="227"/>
      <c r="G192" s="17"/>
    </row>
    <row r="193" spans="5:7" ht="12.75" customHeight="1" x14ac:dyDescent="0.2">
      <c r="E193" s="227"/>
      <c r="F193" s="227"/>
      <c r="G193" s="17"/>
    </row>
    <row r="194" spans="5:7" ht="12.75" customHeight="1" x14ac:dyDescent="0.2">
      <c r="E194" s="227"/>
      <c r="F194" s="227"/>
      <c r="G194" s="17"/>
    </row>
    <row r="195" spans="5:7" ht="12.75" customHeight="1" x14ac:dyDescent="0.2">
      <c r="E195" s="227"/>
      <c r="F195" s="227"/>
      <c r="G195" s="17"/>
    </row>
    <row r="196" spans="5:7" ht="12.75" customHeight="1" x14ac:dyDescent="0.2">
      <c r="E196" s="227"/>
      <c r="F196" s="227"/>
      <c r="G196" s="17"/>
    </row>
    <row r="197" spans="5:7" ht="12.75" customHeight="1" x14ac:dyDescent="0.2">
      <c r="E197" s="227"/>
      <c r="F197" s="227"/>
      <c r="G197" s="17"/>
    </row>
    <row r="198" spans="5:7" ht="12.75" customHeight="1" x14ac:dyDescent="0.2">
      <c r="E198" s="227"/>
      <c r="F198" s="227"/>
      <c r="G198" s="17"/>
    </row>
    <row r="199" spans="5:7" ht="12.75" customHeight="1" x14ac:dyDescent="0.2">
      <c r="E199" s="227"/>
      <c r="F199" s="227"/>
      <c r="G199" s="17"/>
    </row>
    <row r="200" spans="5:7" ht="12.75" customHeight="1" x14ac:dyDescent="0.2">
      <c r="E200" s="227"/>
      <c r="F200" s="227"/>
      <c r="G200" s="17"/>
    </row>
    <row r="201" spans="5:7" ht="12.75" customHeight="1" x14ac:dyDescent="0.2">
      <c r="E201" s="227"/>
      <c r="F201" s="227"/>
      <c r="G201" s="17"/>
    </row>
    <row r="202" spans="5:7" ht="12.75" customHeight="1" x14ac:dyDescent="0.2">
      <c r="E202" s="227"/>
      <c r="F202" s="227"/>
      <c r="G202" s="17"/>
    </row>
    <row r="203" spans="5:7" ht="12.75" customHeight="1" x14ac:dyDescent="0.2">
      <c r="E203" s="227"/>
      <c r="F203" s="227"/>
      <c r="G203" s="17"/>
    </row>
    <row r="204" spans="5:7" ht="12.75" customHeight="1" x14ac:dyDescent="0.2">
      <c r="E204" s="227"/>
      <c r="F204" s="227"/>
      <c r="G204" s="17"/>
    </row>
    <row r="205" spans="5:7" ht="12.75" customHeight="1" x14ac:dyDescent="0.2">
      <c r="E205" s="227"/>
      <c r="F205" s="227"/>
      <c r="G205" s="17"/>
    </row>
    <row r="206" spans="5:7" ht="12.75" customHeight="1" x14ac:dyDescent="0.2">
      <c r="E206" s="227"/>
      <c r="F206" s="227"/>
      <c r="G206" s="17"/>
    </row>
    <row r="207" spans="5:7" ht="12.75" customHeight="1" x14ac:dyDescent="0.2">
      <c r="E207" s="227"/>
      <c r="F207" s="227"/>
      <c r="G207" s="17"/>
    </row>
    <row r="208" spans="5:7" ht="12.75" customHeight="1" x14ac:dyDescent="0.2">
      <c r="E208" s="227"/>
      <c r="F208" s="227"/>
      <c r="G208" s="17"/>
    </row>
    <row r="209" spans="5:7" ht="12.75" customHeight="1" x14ac:dyDescent="0.2">
      <c r="E209" s="227"/>
      <c r="F209" s="227"/>
      <c r="G209" s="17"/>
    </row>
    <row r="210" spans="5:7" ht="12.75" customHeight="1" x14ac:dyDescent="0.2">
      <c r="E210" s="227"/>
      <c r="F210" s="227"/>
      <c r="G210" s="17"/>
    </row>
    <row r="211" spans="5:7" ht="12.75" customHeight="1" x14ac:dyDescent="0.2">
      <c r="E211" s="227"/>
      <c r="F211" s="227"/>
      <c r="G211" s="17"/>
    </row>
    <row r="212" spans="5:7" ht="12.75" customHeight="1" x14ac:dyDescent="0.2">
      <c r="E212" s="227"/>
      <c r="F212" s="227"/>
      <c r="G212" s="17"/>
    </row>
    <row r="213" spans="5:7" ht="12.75" customHeight="1" x14ac:dyDescent="0.2">
      <c r="E213" s="227"/>
      <c r="F213" s="227"/>
      <c r="G213" s="17"/>
    </row>
    <row r="214" spans="5:7" ht="12.75" customHeight="1" x14ac:dyDescent="0.2">
      <c r="E214" s="227"/>
      <c r="F214" s="227"/>
      <c r="G214" s="17"/>
    </row>
    <row r="215" spans="5:7" ht="12.75" customHeight="1" x14ac:dyDescent="0.2">
      <c r="E215" s="227"/>
      <c r="F215" s="227"/>
      <c r="G215" s="17"/>
    </row>
    <row r="216" spans="5:7" ht="12.75" customHeight="1" x14ac:dyDescent="0.2">
      <c r="E216" s="227"/>
      <c r="F216" s="227"/>
      <c r="G216" s="17"/>
    </row>
    <row r="217" spans="5:7" ht="12.75" customHeight="1" x14ac:dyDescent="0.2">
      <c r="E217" s="227"/>
      <c r="F217" s="227"/>
      <c r="G217" s="17"/>
    </row>
    <row r="218" spans="5:7" ht="12.75" customHeight="1" x14ac:dyDescent="0.2">
      <c r="E218" s="227"/>
      <c r="F218" s="227"/>
      <c r="G218" s="17"/>
    </row>
    <row r="219" spans="5:7" ht="12.75" customHeight="1" x14ac:dyDescent="0.2">
      <c r="E219" s="227"/>
      <c r="F219" s="227"/>
      <c r="G219" s="17"/>
    </row>
    <row r="220" spans="5:7" ht="12.75" customHeight="1" x14ac:dyDescent="0.2">
      <c r="E220" s="227"/>
      <c r="F220" s="227"/>
      <c r="G220" s="17"/>
    </row>
    <row r="221" spans="5:7" ht="12.75" customHeight="1" x14ac:dyDescent="0.2">
      <c r="E221" s="227"/>
      <c r="F221" s="227"/>
      <c r="G221" s="17"/>
    </row>
    <row r="222" spans="5:7" ht="12.75" customHeight="1" x14ac:dyDescent="0.2">
      <c r="E222" s="227"/>
      <c r="F222" s="227"/>
      <c r="G222" s="17"/>
    </row>
    <row r="223" spans="5:7" ht="12.75" customHeight="1" x14ac:dyDescent="0.2">
      <c r="E223" s="227"/>
      <c r="F223" s="227"/>
      <c r="G223" s="17"/>
    </row>
    <row r="224" spans="5:7" ht="12.75" customHeight="1" x14ac:dyDescent="0.2">
      <c r="E224" s="227"/>
      <c r="F224" s="227"/>
      <c r="G224" s="17"/>
    </row>
    <row r="225" spans="5:7" ht="12.75" customHeight="1" x14ac:dyDescent="0.2">
      <c r="E225" s="227"/>
      <c r="F225" s="227"/>
      <c r="G225" s="17"/>
    </row>
    <row r="226" spans="5:7" ht="12.75" customHeight="1" x14ac:dyDescent="0.2">
      <c r="E226" s="227"/>
      <c r="F226" s="227"/>
      <c r="G226" s="17"/>
    </row>
    <row r="227" spans="5:7" ht="12.75" customHeight="1" x14ac:dyDescent="0.2">
      <c r="E227" s="227"/>
      <c r="F227" s="227"/>
      <c r="G227" s="17"/>
    </row>
    <row r="228" spans="5:7" ht="12.75" customHeight="1" x14ac:dyDescent="0.2">
      <c r="E228" s="227"/>
      <c r="F228" s="227"/>
      <c r="G228" s="17"/>
    </row>
    <row r="229" spans="5:7" ht="12.75" customHeight="1" x14ac:dyDescent="0.2">
      <c r="E229" s="227"/>
      <c r="F229" s="227"/>
      <c r="G229" s="17"/>
    </row>
    <row r="230" spans="5:7" ht="12.75" customHeight="1" x14ac:dyDescent="0.2">
      <c r="E230" s="227"/>
      <c r="F230" s="227"/>
      <c r="G230" s="17"/>
    </row>
    <row r="231" spans="5:7" ht="12.75" customHeight="1" x14ac:dyDescent="0.2">
      <c r="E231" s="227"/>
      <c r="F231" s="227"/>
      <c r="G231" s="17"/>
    </row>
    <row r="232" spans="5:7" ht="12.75" customHeight="1" x14ac:dyDescent="0.2">
      <c r="E232" s="227"/>
      <c r="F232" s="227"/>
      <c r="G232" s="17"/>
    </row>
    <row r="233" spans="5:7" ht="12.75" customHeight="1" x14ac:dyDescent="0.2">
      <c r="E233" s="227"/>
      <c r="F233" s="227"/>
      <c r="G233" s="17"/>
    </row>
    <row r="234" spans="5:7" ht="12.75" customHeight="1" x14ac:dyDescent="0.2">
      <c r="E234" s="227"/>
      <c r="F234" s="227"/>
      <c r="G234" s="17"/>
    </row>
    <row r="235" spans="5:7" ht="12.75" customHeight="1" x14ac:dyDescent="0.2">
      <c r="E235" s="227"/>
      <c r="F235" s="227"/>
      <c r="G235" s="17"/>
    </row>
    <row r="236" spans="5:7" ht="12.75" customHeight="1" x14ac:dyDescent="0.2">
      <c r="E236" s="227"/>
      <c r="F236" s="227"/>
      <c r="G236" s="17"/>
    </row>
    <row r="237" spans="5:7" ht="12.75" customHeight="1" x14ac:dyDescent="0.2">
      <c r="E237" s="227"/>
      <c r="F237" s="227"/>
      <c r="G237" s="17"/>
    </row>
    <row r="238" spans="5:7" ht="12.75" customHeight="1" x14ac:dyDescent="0.2">
      <c r="E238" s="227"/>
      <c r="F238" s="227"/>
      <c r="G238" s="17"/>
    </row>
    <row r="239" spans="5:7" ht="12.75" customHeight="1" x14ac:dyDescent="0.2">
      <c r="E239" s="227"/>
      <c r="F239" s="227"/>
      <c r="G239" s="17"/>
    </row>
    <row r="240" spans="5:7" ht="12.75" customHeight="1" x14ac:dyDescent="0.2">
      <c r="E240" s="227"/>
      <c r="F240" s="227"/>
      <c r="G240" s="17"/>
    </row>
    <row r="241" spans="5:7" ht="12.75" customHeight="1" x14ac:dyDescent="0.2">
      <c r="E241" s="227"/>
      <c r="F241" s="227"/>
      <c r="G241" s="17"/>
    </row>
    <row r="242" spans="5:7" ht="12.75" customHeight="1" x14ac:dyDescent="0.2">
      <c r="E242" s="227"/>
      <c r="F242" s="227"/>
      <c r="G242" s="17"/>
    </row>
    <row r="243" spans="5:7" ht="12.75" customHeight="1" x14ac:dyDescent="0.2">
      <c r="E243" s="227"/>
      <c r="F243" s="227"/>
      <c r="G243" s="17"/>
    </row>
    <row r="244" spans="5:7" ht="12.75" customHeight="1" x14ac:dyDescent="0.2">
      <c r="E244" s="227"/>
      <c r="F244" s="227"/>
      <c r="G244" s="17"/>
    </row>
    <row r="245" spans="5:7" ht="12.75" customHeight="1" x14ac:dyDescent="0.2">
      <c r="E245" s="227"/>
      <c r="F245" s="227"/>
      <c r="G245" s="17"/>
    </row>
    <row r="246" spans="5:7" ht="12.75" customHeight="1" x14ac:dyDescent="0.2">
      <c r="E246" s="227"/>
      <c r="F246" s="227"/>
      <c r="G246" s="17"/>
    </row>
    <row r="247" spans="5:7" ht="12.75" customHeight="1" x14ac:dyDescent="0.2">
      <c r="E247" s="227"/>
      <c r="F247" s="227"/>
      <c r="G247" s="17"/>
    </row>
    <row r="248" spans="5:7" ht="12.75" customHeight="1" x14ac:dyDescent="0.2">
      <c r="E248" s="227"/>
      <c r="F248" s="227"/>
      <c r="G248" s="17"/>
    </row>
    <row r="249" spans="5:7" ht="12.75" customHeight="1" x14ac:dyDescent="0.2">
      <c r="E249" s="227"/>
      <c r="F249" s="227"/>
      <c r="G249" s="17"/>
    </row>
    <row r="250" spans="5:7" ht="12.75" customHeight="1" x14ac:dyDescent="0.2">
      <c r="E250" s="227"/>
      <c r="F250" s="227"/>
      <c r="G250" s="17"/>
    </row>
    <row r="251" spans="5:7" ht="12.75" customHeight="1" x14ac:dyDescent="0.2">
      <c r="E251" s="227"/>
      <c r="F251" s="227"/>
      <c r="G251" s="17"/>
    </row>
    <row r="252" spans="5:7" ht="12.75" customHeight="1" x14ac:dyDescent="0.2">
      <c r="E252" s="227"/>
      <c r="F252" s="227"/>
      <c r="G252" s="17"/>
    </row>
    <row r="253" spans="5:7" ht="12.75" customHeight="1" x14ac:dyDescent="0.2">
      <c r="E253" s="227"/>
      <c r="F253" s="227"/>
      <c r="G253" s="17"/>
    </row>
    <row r="254" spans="5:7" ht="12.75" customHeight="1" x14ac:dyDescent="0.2">
      <c r="E254" s="227"/>
      <c r="F254" s="227"/>
      <c r="G254" s="17"/>
    </row>
    <row r="255" spans="5:7" ht="12.75" customHeight="1" x14ac:dyDescent="0.2">
      <c r="E255" s="227"/>
      <c r="F255" s="227"/>
      <c r="G255" s="17"/>
    </row>
    <row r="256" spans="5:7" ht="12.75" customHeight="1" x14ac:dyDescent="0.2">
      <c r="E256" s="227"/>
      <c r="F256" s="227"/>
      <c r="G256" s="17"/>
    </row>
    <row r="257" spans="5:7" ht="12.75" customHeight="1" x14ac:dyDescent="0.2">
      <c r="E257" s="227"/>
      <c r="F257" s="227"/>
      <c r="G257" s="17"/>
    </row>
    <row r="258" spans="5:7" ht="12.75" customHeight="1" x14ac:dyDescent="0.2">
      <c r="E258" s="227"/>
      <c r="F258" s="227"/>
      <c r="G258" s="17"/>
    </row>
    <row r="259" spans="5:7" ht="12.75" customHeight="1" x14ac:dyDescent="0.2">
      <c r="E259" s="227"/>
      <c r="F259" s="227"/>
      <c r="G259" s="17"/>
    </row>
    <row r="260" spans="5:7" ht="12.75" customHeight="1" x14ac:dyDescent="0.2">
      <c r="E260" s="227"/>
      <c r="F260" s="227"/>
      <c r="G260" s="17"/>
    </row>
    <row r="261" spans="5:7" ht="12.75" customHeight="1" x14ac:dyDescent="0.2">
      <c r="E261" s="227"/>
      <c r="F261" s="227"/>
      <c r="G261" s="17"/>
    </row>
    <row r="262" spans="5:7" ht="12.75" customHeight="1" x14ac:dyDescent="0.2">
      <c r="E262" s="227"/>
      <c r="F262" s="227"/>
      <c r="G262" s="17"/>
    </row>
    <row r="263" spans="5:7" ht="12.75" customHeight="1" x14ac:dyDescent="0.2">
      <c r="E263" s="227"/>
      <c r="F263" s="227"/>
      <c r="G263" s="17"/>
    </row>
    <row r="264" spans="5:7" ht="12.75" customHeight="1" x14ac:dyDescent="0.2">
      <c r="E264" s="227"/>
      <c r="F264" s="227"/>
      <c r="G264" s="17"/>
    </row>
    <row r="265" spans="5:7" ht="12.75" customHeight="1" x14ac:dyDescent="0.2">
      <c r="E265" s="227"/>
      <c r="F265" s="227"/>
      <c r="G265" s="17"/>
    </row>
    <row r="266" spans="5:7" ht="12.75" customHeight="1" x14ac:dyDescent="0.2">
      <c r="E266" s="227"/>
      <c r="F266" s="227"/>
      <c r="G266" s="17"/>
    </row>
    <row r="267" spans="5:7" ht="12.75" customHeight="1" x14ac:dyDescent="0.2">
      <c r="E267" s="227"/>
      <c r="F267" s="227"/>
      <c r="G267" s="17"/>
    </row>
    <row r="268" spans="5:7" ht="12.75" customHeight="1" x14ac:dyDescent="0.2">
      <c r="E268" s="227"/>
      <c r="F268" s="227"/>
      <c r="G268" s="17"/>
    </row>
    <row r="269" spans="5:7" ht="12.75" customHeight="1" x14ac:dyDescent="0.2">
      <c r="E269" s="227"/>
      <c r="F269" s="227"/>
      <c r="G269" s="17"/>
    </row>
    <row r="270" spans="5:7" ht="12.75" customHeight="1" x14ac:dyDescent="0.2">
      <c r="E270" s="227"/>
      <c r="F270" s="227"/>
      <c r="G270" s="17"/>
    </row>
    <row r="271" spans="5:7" ht="12.75" customHeight="1" x14ac:dyDescent="0.2">
      <c r="E271" s="227"/>
      <c r="F271" s="227"/>
      <c r="G271" s="17"/>
    </row>
    <row r="272" spans="5:7" ht="12.75" customHeight="1" x14ac:dyDescent="0.2">
      <c r="E272" s="227"/>
      <c r="F272" s="227"/>
      <c r="G272" s="17"/>
    </row>
    <row r="273" spans="5:7" ht="12.75" customHeight="1" x14ac:dyDescent="0.2">
      <c r="E273" s="227"/>
      <c r="F273" s="227"/>
      <c r="G273" s="17"/>
    </row>
    <row r="274" spans="5:7" ht="12.75" customHeight="1" x14ac:dyDescent="0.2">
      <c r="E274" s="227"/>
      <c r="F274" s="227"/>
      <c r="G274" s="17"/>
    </row>
    <row r="275" spans="5:7" ht="12.75" customHeight="1" x14ac:dyDescent="0.2">
      <c r="E275" s="227"/>
      <c r="F275" s="227"/>
      <c r="G275" s="17"/>
    </row>
    <row r="276" spans="5:7" ht="12.75" customHeight="1" x14ac:dyDescent="0.2">
      <c r="E276" s="227"/>
      <c r="F276" s="227"/>
      <c r="G276" s="17"/>
    </row>
    <row r="277" spans="5:7" ht="12.75" customHeight="1" x14ac:dyDescent="0.2">
      <c r="E277" s="227"/>
      <c r="F277" s="227"/>
      <c r="G277" s="17"/>
    </row>
    <row r="278" spans="5:7" ht="12.75" customHeight="1" x14ac:dyDescent="0.2">
      <c r="E278" s="227"/>
      <c r="F278" s="227"/>
      <c r="G278" s="17"/>
    </row>
    <row r="279" spans="5:7" ht="12.75" customHeight="1" x14ac:dyDescent="0.2">
      <c r="E279" s="227"/>
      <c r="F279" s="227"/>
      <c r="G279" s="17"/>
    </row>
    <row r="280" spans="5:7" ht="12.75" customHeight="1" x14ac:dyDescent="0.2">
      <c r="E280" s="227"/>
      <c r="F280" s="227"/>
      <c r="G280" s="17"/>
    </row>
    <row r="281" spans="5:7" ht="12.75" customHeight="1" x14ac:dyDescent="0.2">
      <c r="E281" s="227"/>
      <c r="F281" s="227"/>
      <c r="G281" s="17"/>
    </row>
    <row r="282" spans="5:7" ht="12.75" customHeight="1" x14ac:dyDescent="0.2">
      <c r="E282" s="227"/>
      <c r="F282" s="227"/>
      <c r="G282" s="17"/>
    </row>
    <row r="283" spans="5:7" ht="12.75" customHeight="1" x14ac:dyDescent="0.2">
      <c r="E283" s="227"/>
      <c r="F283" s="227"/>
      <c r="G283" s="17"/>
    </row>
    <row r="284" spans="5:7" ht="12.75" customHeight="1" x14ac:dyDescent="0.2">
      <c r="E284" s="227"/>
      <c r="F284" s="227"/>
      <c r="G284" s="17"/>
    </row>
    <row r="285" spans="5:7" ht="12.75" customHeight="1" x14ac:dyDescent="0.2">
      <c r="E285" s="227"/>
      <c r="F285" s="227"/>
      <c r="G285" s="17"/>
    </row>
    <row r="286" spans="5:7" ht="12.75" customHeight="1" x14ac:dyDescent="0.2">
      <c r="E286" s="227"/>
      <c r="F286" s="227"/>
      <c r="G286" s="17"/>
    </row>
    <row r="287" spans="5:7" ht="12.75" customHeight="1" x14ac:dyDescent="0.2">
      <c r="E287" s="227"/>
      <c r="F287" s="227"/>
      <c r="G287" s="17"/>
    </row>
    <row r="288" spans="5:7" ht="12.75" customHeight="1" x14ac:dyDescent="0.2">
      <c r="E288" s="227"/>
      <c r="F288" s="227"/>
      <c r="G288" s="17"/>
    </row>
    <row r="289" spans="5:7" ht="12.75" customHeight="1" x14ac:dyDescent="0.2">
      <c r="E289" s="227"/>
      <c r="F289" s="227"/>
      <c r="G289" s="17"/>
    </row>
    <row r="290" spans="5:7" ht="12.75" customHeight="1" x14ac:dyDescent="0.2">
      <c r="E290" s="227"/>
      <c r="F290" s="227"/>
      <c r="G290" s="17"/>
    </row>
    <row r="291" spans="5:7" ht="12.75" customHeight="1" x14ac:dyDescent="0.2">
      <c r="E291" s="227"/>
      <c r="F291" s="227"/>
      <c r="G291" s="17"/>
    </row>
    <row r="292" spans="5:7" ht="12.75" customHeight="1" x14ac:dyDescent="0.2">
      <c r="E292" s="227"/>
      <c r="F292" s="227"/>
      <c r="G292" s="17"/>
    </row>
    <row r="293" spans="5:7" ht="12.75" customHeight="1" x14ac:dyDescent="0.2">
      <c r="E293" s="227"/>
      <c r="F293" s="227"/>
      <c r="G293" s="17"/>
    </row>
    <row r="294" spans="5:7" ht="12.75" customHeight="1" x14ac:dyDescent="0.2">
      <c r="E294" s="227"/>
      <c r="F294" s="227"/>
      <c r="G294" s="17"/>
    </row>
    <row r="295" spans="5:7" ht="12.75" customHeight="1" x14ac:dyDescent="0.2">
      <c r="E295" s="227"/>
      <c r="F295" s="227"/>
      <c r="G295" s="17"/>
    </row>
    <row r="296" spans="5:7" ht="12.75" customHeight="1" x14ac:dyDescent="0.2">
      <c r="E296" s="227"/>
      <c r="F296" s="227"/>
      <c r="G296" s="17"/>
    </row>
    <row r="297" spans="5:7" ht="12.75" customHeight="1" x14ac:dyDescent="0.2">
      <c r="E297" s="227"/>
      <c r="F297" s="227"/>
      <c r="G297" s="17"/>
    </row>
    <row r="298" spans="5:7" ht="12.75" customHeight="1" x14ac:dyDescent="0.2">
      <c r="E298" s="227"/>
      <c r="F298" s="227"/>
      <c r="G298" s="17"/>
    </row>
    <row r="299" spans="5:7" ht="12.75" customHeight="1" x14ac:dyDescent="0.2">
      <c r="E299" s="227"/>
      <c r="F299" s="227"/>
      <c r="G299" s="17"/>
    </row>
    <row r="300" spans="5:7" ht="12.75" customHeight="1" x14ac:dyDescent="0.2">
      <c r="E300" s="227"/>
      <c r="F300" s="227"/>
      <c r="G300" s="17"/>
    </row>
    <row r="301" spans="5:7" ht="12.75" customHeight="1" x14ac:dyDescent="0.2">
      <c r="E301" s="227"/>
      <c r="F301" s="227"/>
      <c r="G301" s="17"/>
    </row>
    <row r="302" spans="5:7" ht="12.75" customHeight="1" x14ac:dyDescent="0.2">
      <c r="E302" s="227"/>
      <c r="F302" s="227"/>
      <c r="G302" s="17"/>
    </row>
    <row r="303" spans="5:7" ht="12.75" customHeight="1" x14ac:dyDescent="0.2">
      <c r="E303" s="227"/>
      <c r="F303" s="227"/>
      <c r="G303" s="17"/>
    </row>
    <row r="304" spans="5:7" ht="12.75" customHeight="1" x14ac:dyDescent="0.2">
      <c r="E304" s="227"/>
      <c r="F304" s="227"/>
      <c r="G304" s="17"/>
    </row>
    <row r="305" spans="5:7" ht="12.75" customHeight="1" x14ac:dyDescent="0.2">
      <c r="E305" s="227"/>
      <c r="F305" s="227"/>
      <c r="G305" s="17"/>
    </row>
    <row r="306" spans="5:7" ht="12.75" customHeight="1" x14ac:dyDescent="0.2">
      <c r="E306" s="227"/>
      <c r="F306" s="227"/>
      <c r="G306" s="17"/>
    </row>
    <row r="307" spans="5:7" ht="12.75" customHeight="1" x14ac:dyDescent="0.2">
      <c r="E307" s="227"/>
      <c r="F307" s="227"/>
      <c r="G307" s="17"/>
    </row>
    <row r="308" spans="5:7" ht="12.75" customHeight="1" x14ac:dyDescent="0.2">
      <c r="E308" s="227"/>
      <c r="F308" s="227"/>
      <c r="G308" s="17"/>
    </row>
    <row r="309" spans="5:7" ht="12.75" customHeight="1" x14ac:dyDescent="0.2">
      <c r="E309" s="227"/>
      <c r="F309" s="227"/>
      <c r="G309" s="17"/>
    </row>
    <row r="310" spans="5:7" ht="12.75" customHeight="1" x14ac:dyDescent="0.2">
      <c r="E310" s="227"/>
      <c r="F310" s="227"/>
      <c r="G310" s="17"/>
    </row>
    <row r="311" spans="5:7" ht="12.75" customHeight="1" x14ac:dyDescent="0.2">
      <c r="E311" s="227"/>
      <c r="F311" s="227"/>
      <c r="G311" s="17"/>
    </row>
    <row r="312" spans="5:7" ht="12.75" customHeight="1" x14ac:dyDescent="0.2">
      <c r="E312" s="227"/>
      <c r="F312" s="227"/>
      <c r="G312" s="17"/>
    </row>
    <row r="313" spans="5:7" ht="12.75" customHeight="1" x14ac:dyDescent="0.2">
      <c r="E313" s="227"/>
      <c r="F313" s="227"/>
      <c r="G313" s="17"/>
    </row>
    <row r="314" spans="5:7" ht="12.75" customHeight="1" x14ac:dyDescent="0.2">
      <c r="E314" s="227"/>
      <c r="F314" s="227"/>
      <c r="G314" s="17"/>
    </row>
    <row r="315" spans="5:7" ht="12.75" customHeight="1" x14ac:dyDescent="0.2">
      <c r="E315" s="227"/>
      <c r="F315" s="227"/>
      <c r="G315" s="17"/>
    </row>
    <row r="316" spans="5:7" ht="12.75" customHeight="1" x14ac:dyDescent="0.2">
      <c r="E316" s="227"/>
      <c r="F316" s="227"/>
      <c r="G316" s="17"/>
    </row>
    <row r="317" spans="5:7" ht="12.75" customHeight="1" x14ac:dyDescent="0.2">
      <c r="E317" s="227"/>
      <c r="F317" s="227"/>
      <c r="G317" s="17"/>
    </row>
    <row r="318" spans="5:7" ht="12.75" customHeight="1" x14ac:dyDescent="0.2">
      <c r="E318" s="227"/>
      <c r="F318" s="227"/>
      <c r="G318" s="17"/>
    </row>
    <row r="319" spans="5:7" ht="12.75" customHeight="1" x14ac:dyDescent="0.2">
      <c r="E319" s="227"/>
      <c r="F319" s="227"/>
      <c r="G319" s="17"/>
    </row>
    <row r="320" spans="5:7" ht="12.75" customHeight="1" x14ac:dyDescent="0.2">
      <c r="E320" s="227"/>
      <c r="F320" s="227"/>
      <c r="G320" s="17"/>
    </row>
    <row r="321" spans="5:7" ht="12.75" customHeight="1" x14ac:dyDescent="0.2">
      <c r="E321" s="227"/>
      <c r="F321" s="227"/>
      <c r="G321" s="17"/>
    </row>
    <row r="322" spans="5:7" ht="12.75" customHeight="1" x14ac:dyDescent="0.2">
      <c r="E322" s="227"/>
      <c r="F322" s="227"/>
      <c r="G322" s="17"/>
    </row>
    <row r="323" spans="5:7" ht="12.75" customHeight="1" x14ac:dyDescent="0.2">
      <c r="E323" s="227"/>
      <c r="F323" s="227"/>
      <c r="G323" s="17"/>
    </row>
    <row r="324" spans="5:7" ht="12.75" customHeight="1" x14ac:dyDescent="0.2">
      <c r="E324" s="227"/>
      <c r="F324" s="227"/>
      <c r="G324" s="17"/>
    </row>
    <row r="325" spans="5:7" ht="12.75" customHeight="1" x14ac:dyDescent="0.2">
      <c r="E325" s="227"/>
      <c r="F325" s="227"/>
      <c r="G325" s="17"/>
    </row>
    <row r="326" spans="5:7" ht="12.75" customHeight="1" x14ac:dyDescent="0.2">
      <c r="E326" s="227"/>
      <c r="F326" s="227"/>
      <c r="G326" s="17"/>
    </row>
    <row r="327" spans="5:7" ht="12.75" customHeight="1" x14ac:dyDescent="0.2">
      <c r="E327" s="227"/>
      <c r="F327" s="227"/>
      <c r="G327" s="17"/>
    </row>
    <row r="328" spans="5:7" ht="12.75" customHeight="1" x14ac:dyDescent="0.2">
      <c r="E328" s="227"/>
      <c r="F328" s="227"/>
      <c r="G328" s="17"/>
    </row>
    <row r="329" spans="5:7" ht="12.75" customHeight="1" x14ac:dyDescent="0.2">
      <c r="E329" s="227"/>
      <c r="F329" s="227"/>
      <c r="G329" s="17"/>
    </row>
    <row r="330" spans="5:7" ht="12.75" customHeight="1" x14ac:dyDescent="0.2">
      <c r="E330" s="227"/>
      <c r="F330" s="227"/>
      <c r="G330" s="17"/>
    </row>
    <row r="331" spans="5:7" ht="12.75" customHeight="1" x14ac:dyDescent="0.2">
      <c r="E331" s="227"/>
      <c r="F331" s="227"/>
      <c r="G331" s="17"/>
    </row>
    <row r="332" spans="5:7" ht="12.75" customHeight="1" x14ac:dyDescent="0.2">
      <c r="E332" s="227"/>
      <c r="F332" s="227"/>
      <c r="G332" s="17"/>
    </row>
    <row r="333" spans="5:7" ht="12.75" customHeight="1" x14ac:dyDescent="0.2">
      <c r="E333" s="227"/>
      <c r="F333" s="227"/>
      <c r="G333" s="17"/>
    </row>
    <row r="334" spans="5:7" ht="12.75" customHeight="1" x14ac:dyDescent="0.2">
      <c r="E334" s="227"/>
      <c r="F334" s="227"/>
      <c r="G334" s="17"/>
    </row>
    <row r="335" spans="5:7" ht="12.75" customHeight="1" x14ac:dyDescent="0.2">
      <c r="E335" s="227"/>
      <c r="F335" s="227"/>
      <c r="G335" s="17"/>
    </row>
    <row r="336" spans="5:7" ht="12.75" customHeight="1" x14ac:dyDescent="0.2">
      <c r="E336" s="227"/>
      <c r="F336" s="227"/>
      <c r="G336" s="17"/>
    </row>
    <row r="337" spans="5:7" ht="12.75" customHeight="1" x14ac:dyDescent="0.2">
      <c r="E337" s="227"/>
      <c r="F337" s="227"/>
      <c r="G337" s="17"/>
    </row>
    <row r="338" spans="5:7" ht="12.75" customHeight="1" x14ac:dyDescent="0.2">
      <c r="E338" s="227"/>
      <c r="F338" s="227"/>
      <c r="G338" s="17"/>
    </row>
    <row r="339" spans="5:7" ht="12.75" customHeight="1" x14ac:dyDescent="0.2">
      <c r="E339" s="227"/>
      <c r="F339" s="227"/>
      <c r="G339" s="17"/>
    </row>
    <row r="340" spans="5:7" ht="12.75" customHeight="1" x14ac:dyDescent="0.2">
      <c r="E340" s="227"/>
      <c r="F340" s="227"/>
      <c r="G340" s="17"/>
    </row>
    <row r="341" spans="5:7" ht="12.75" customHeight="1" x14ac:dyDescent="0.2">
      <c r="E341" s="227"/>
      <c r="F341" s="227"/>
      <c r="G341" s="17"/>
    </row>
    <row r="342" spans="5:7" ht="12.75" customHeight="1" x14ac:dyDescent="0.2">
      <c r="E342" s="227"/>
      <c r="F342" s="227"/>
      <c r="G342" s="17"/>
    </row>
    <row r="343" spans="5:7" ht="12.75" customHeight="1" x14ac:dyDescent="0.2">
      <c r="E343" s="227"/>
      <c r="F343" s="227"/>
      <c r="G343" s="17"/>
    </row>
    <row r="344" spans="5:7" ht="12.75" customHeight="1" x14ac:dyDescent="0.2">
      <c r="E344" s="227"/>
      <c r="F344" s="227"/>
      <c r="G344" s="17"/>
    </row>
    <row r="345" spans="5:7" ht="12.75" customHeight="1" x14ac:dyDescent="0.2">
      <c r="E345" s="227"/>
      <c r="F345" s="227"/>
      <c r="G345" s="17"/>
    </row>
    <row r="346" spans="5:7" ht="12.75" customHeight="1" x14ac:dyDescent="0.2">
      <c r="E346" s="227"/>
      <c r="F346" s="227"/>
      <c r="G346" s="17"/>
    </row>
    <row r="347" spans="5:7" ht="12.75" customHeight="1" x14ac:dyDescent="0.2">
      <c r="E347" s="227"/>
      <c r="F347" s="227"/>
      <c r="G347" s="17"/>
    </row>
    <row r="348" spans="5:7" ht="12.75" customHeight="1" x14ac:dyDescent="0.2">
      <c r="E348" s="227"/>
      <c r="F348" s="227"/>
      <c r="G348" s="17"/>
    </row>
    <row r="349" spans="5:7" ht="12.75" customHeight="1" x14ac:dyDescent="0.2">
      <c r="E349" s="227"/>
      <c r="F349" s="227"/>
      <c r="G349" s="17"/>
    </row>
    <row r="350" spans="5:7" ht="12.75" customHeight="1" x14ac:dyDescent="0.2">
      <c r="E350" s="227"/>
      <c r="F350" s="227"/>
      <c r="G350" s="17"/>
    </row>
    <row r="351" spans="5:7" ht="12.75" customHeight="1" x14ac:dyDescent="0.2">
      <c r="E351" s="227"/>
      <c r="F351" s="227"/>
      <c r="G351" s="17"/>
    </row>
    <row r="352" spans="5:7" ht="12.75" customHeight="1" x14ac:dyDescent="0.2">
      <c r="E352" s="227"/>
      <c r="F352" s="227"/>
      <c r="G352" s="17"/>
    </row>
    <row r="353" spans="5:7" ht="12.75" customHeight="1" x14ac:dyDescent="0.2">
      <c r="E353" s="227"/>
      <c r="F353" s="227"/>
      <c r="G353" s="17"/>
    </row>
    <row r="354" spans="5:7" ht="12.75" customHeight="1" x14ac:dyDescent="0.2">
      <c r="E354" s="227"/>
      <c r="F354" s="227"/>
      <c r="G354" s="17"/>
    </row>
    <row r="355" spans="5:7" ht="12.75" customHeight="1" x14ac:dyDescent="0.2">
      <c r="E355" s="227"/>
      <c r="F355" s="227"/>
      <c r="G355" s="17"/>
    </row>
    <row r="356" spans="5:7" ht="12.75" customHeight="1" x14ac:dyDescent="0.2">
      <c r="E356" s="227"/>
      <c r="F356" s="227"/>
      <c r="G356" s="17"/>
    </row>
    <row r="357" spans="5:7" ht="12.75" customHeight="1" x14ac:dyDescent="0.2">
      <c r="E357" s="227"/>
      <c r="F357" s="227"/>
      <c r="G357" s="17"/>
    </row>
    <row r="358" spans="5:7" ht="12.75" customHeight="1" x14ac:dyDescent="0.2">
      <c r="E358" s="227"/>
      <c r="F358" s="227"/>
      <c r="G358" s="17"/>
    </row>
    <row r="359" spans="5:7" ht="12.75" customHeight="1" x14ac:dyDescent="0.2">
      <c r="E359" s="227"/>
      <c r="F359" s="227"/>
      <c r="G359" s="17"/>
    </row>
    <row r="360" spans="5:7" ht="12.75" customHeight="1" x14ac:dyDescent="0.2">
      <c r="E360" s="227"/>
      <c r="F360" s="227"/>
      <c r="G360" s="17"/>
    </row>
    <row r="361" spans="5:7" ht="12.75" customHeight="1" x14ac:dyDescent="0.2">
      <c r="E361" s="227"/>
      <c r="F361" s="227"/>
      <c r="G361" s="17"/>
    </row>
    <row r="362" spans="5:7" ht="12.75" customHeight="1" x14ac:dyDescent="0.2">
      <c r="E362" s="227"/>
      <c r="F362" s="227"/>
      <c r="G362" s="17"/>
    </row>
    <row r="363" spans="5:7" ht="12.75" customHeight="1" x14ac:dyDescent="0.2">
      <c r="E363" s="227"/>
      <c r="F363" s="227"/>
      <c r="G363" s="17"/>
    </row>
    <row r="364" spans="5:7" ht="12.75" customHeight="1" x14ac:dyDescent="0.2">
      <c r="E364" s="227"/>
      <c r="F364" s="227"/>
      <c r="G364" s="17"/>
    </row>
    <row r="365" spans="5:7" ht="12.75" customHeight="1" x14ac:dyDescent="0.2">
      <c r="E365" s="227"/>
      <c r="F365" s="227"/>
      <c r="G365" s="17"/>
    </row>
    <row r="366" spans="5:7" ht="12.75" customHeight="1" x14ac:dyDescent="0.2">
      <c r="E366" s="227"/>
      <c r="F366" s="227"/>
      <c r="G366" s="17"/>
    </row>
    <row r="367" spans="5:7" ht="12.75" customHeight="1" x14ac:dyDescent="0.2">
      <c r="E367" s="227"/>
      <c r="F367" s="227"/>
      <c r="G367" s="17"/>
    </row>
    <row r="368" spans="5:7" ht="12.75" customHeight="1" x14ac:dyDescent="0.2">
      <c r="E368" s="227"/>
      <c r="F368" s="227"/>
      <c r="G368" s="17"/>
    </row>
    <row r="369" spans="5:7" ht="12.75" customHeight="1" x14ac:dyDescent="0.2">
      <c r="E369" s="227"/>
      <c r="F369" s="227"/>
      <c r="G369" s="17"/>
    </row>
    <row r="370" spans="5:7" ht="12.75" customHeight="1" x14ac:dyDescent="0.2">
      <c r="E370" s="227"/>
      <c r="F370" s="227"/>
      <c r="G370" s="17"/>
    </row>
    <row r="371" spans="5:7" ht="12.75" customHeight="1" x14ac:dyDescent="0.2">
      <c r="E371" s="227"/>
      <c r="F371" s="227"/>
      <c r="G371" s="17"/>
    </row>
    <row r="372" spans="5:7" ht="12.75" customHeight="1" x14ac:dyDescent="0.2">
      <c r="E372" s="227"/>
      <c r="F372" s="227"/>
      <c r="G372" s="17"/>
    </row>
    <row r="373" spans="5:7" ht="12.75" customHeight="1" x14ac:dyDescent="0.2">
      <c r="E373" s="227"/>
      <c r="F373" s="227"/>
      <c r="G373" s="17"/>
    </row>
    <row r="374" spans="5:7" ht="12.75" customHeight="1" x14ac:dyDescent="0.2">
      <c r="E374" s="227"/>
      <c r="F374" s="227"/>
      <c r="G374" s="17"/>
    </row>
    <row r="375" spans="5:7" ht="12.75" customHeight="1" x14ac:dyDescent="0.2">
      <c r="E375" s="227"/>
      <c r="F375" s="227"/>
      <c r="G375" s="17"/>
    </row>
    <row r="376" spans="5:7" ht="12.75" customHeight="1" x14ac:dyDescent="0.2">
      <c r="E376" s="227"/>
      <c r="F376" s="227"/>
      <c r="G376" s="17"/>
    </row>
    <row r="377" spans="5:7" ht="12.75" customHeight="1" x14ac:dyDescent="0.2">
      <c r="E377" s="227"/>
      <c r="F377" s="227"/>
      <c r="G377" s="17"/>
    </row>
    <row r="378" spans="5:7" ht="12.75" customHeight="1" x14ac:dyDescent="0.2">
      <c r="E378" s="227"/>
      <c r="F378" s="227"/>
      <c r="G378" s="17"/>
    </row>
    <row r="379" spans="5:7" ht="12.75" customHeight="1" x14ac:dyDescent="0.2">
      <c r="E379" s="227"/>
      <c r="F379" s="227"/>
      <c r="G379" s="17"/>
    </row>
    <row r="380" spans="5:7" ht="12.75" customHeight="1" x14ac:dyDescent="0.2">
      <c r="E380" s="227"/>
      <c r="F380" s="227"/>
      <c r="G380" s="17"/>
    </row>
    <row r="381" spans="5:7" ht="12.75" customHeight="1" x14ac:dyDescent="0.2">
      <c r="E381" s="227"/>
      <c r="F381" s="227"/>
      <c r="G381" s="17"/>
    </row>
    <row r="382" spans="5:7" ht="12.75" customHeight="1" x14ac:dyDescent="0.2">
      <c r="E382" s="227"/>
      <c r="F382" s="227"/>
      <c r="G382" s="17"/>
    </row>
    <row r="383" spans="5:7" ht="12.75" customHeight="1" x14ac:dyDescent="0.2">
      <c r="E383" s="227"/>
      <c r="F383" s="227"/>
      <c r="G383" s="17"/>
    </row>
    <row r="384" spans="5:7" ht="12.75" customHeight="1" x14ac:dyDescent="0.2">
      <c r="E384" s="227"/>
      <c r="F384" s="227"/>
      <c r="G384" s="17"/>
    </row>
    <row r="385" spans="5:7" ht="12.75" customHeight="1" x14ac:dyDescent="0.2">
      <c r="E385" s="227"/>
      <c r="F385" s="227"/>
      <c r="G385" s="17"/>
    </row>
    <row r="386" spans="5:7" ht="12.75" customHeight="1" x14ac:dyDescent="0.2">
      <c r="E386" s="227"/>
      <c r="F386" s="227"/>
      <c r="G386" s="17"/>
    </row>
    <row r="387" spans="5:7" ht="12.75" customHeight="1" x14ac:dyDescent="0.2">
      <c r="E387" s="227"/>
      <c r="F387" s="227"/>
      <c r="G387" s="17"/>
    </row>
    <row r="388" spans="5:7" ht="12.75" customHeight="1" x14ac:dyDescent="0.2">
      <c r="E388" s="227"/>
      <c r="F388" s="227"/>
      <c r="G388" s="17"/>
    </row>
    <row r="389" spans="5:7" ht="12.75" customHeight="1" x14ac:dyDescent="0.2">
      <c r="E389" s="227"/>
      <c r="F389" s="227"/>
      <c r="G389" s="17"/>
    </row>
    <row r="390" spans="5:7" ht="12.75" customHeight="1" x14ac:dyDescent="0.2">
      <c r="E390" s="227"/>
      <c r="F390" s="227"/>
      <c r="G390" s="17"/>
    </row>
    <row r="391" spans="5:7" ht="12.75" customHeight="1" x14ac:dyDescent="0.2">
      <c r="E391" s="227"/>
      <c r="F391" s="227"/>
      <c r="G391" s="17"/>
    </row>
    <row r="392" spans="5:7" ht="12.75" customHeight="1" x14ac:dyDescent="0.2">
      <c r="E392" s="227"/>
      <c r="F392" s="227"/>
      <c r="G392" s="17"/>
    </row>
    <row r="393" spans="5:7" ht="12.75" customHeight="1" x14ac:dyDescent="0.2">
      <c r="E393" s="227"/>
      <c r="F393" s="227"/>
      <c r="G393" s="17"/>
    </row>
    <row r="394" spans="5:7" ht="12.75" customHeight="1" x14ac:dyDescent="0.2">
      <c r="E394" s="227"/>
      <c r="F394" s="227"/>
      <c r="G394" s="17"/>
    </row>
    <row r="395" spans="5:7" ht="12.75" customHeight="1" x14ac:dyDescent="0.2">
      <c r="E395" s="227"/>
      <c r="F395" s="227"/>
      <c r="G395" s="17"/>
    </row>
    <row r="396" spans="5:7" ht="12.75" customHeight="1" x14ac:dyDescent="0.2">
      <c r="E396" s="227"/>
      <c r="F396" s="227"/>
      <c r="G396" s="17"/>
    </row>
    <row r="397" spans="5:7" ht="12.75" customHeight="1" x14ac:dyDescent="0.2">
      <c r="E397" s="227"/>
      <c r="F397" s="227"/>
      <c r="G397" s="17"/>
    </row>
    <row r="398" spans="5:7" ht="12.75" customHeight="1" x14ac:dyDescent="0.2">
      <c r="E398" s="227"/>
      <c r="F398" s="227"/>
      <c r="G398" s="17"/>
    </row>
    <row r="399" spans="5:7" ht="12.75" customHeight="1" x14ac:dyDescent="0.2">
      <c r="E399" s="227"/>
      <c r="F399" s="227"/>
      <c r="G399" s="17"/>
    </row>
    <row r="400" spans="5:7" ht="12.75" customHeight="1" x14ac:dyDescent="0.2">
      <c r="E400" s="227"/>
      <c r="F400" s="227"/>
      <c r="G400" s="17"/>
    </row>
    <row r="401" spans="5:7" ht="12.75" customHeight="1" x14ac:dyDescent="0.2">
      <c r="E401" s="227"/>
      <c r="F401" s="227"/>
      <c r="G401" s="17"/>
    </row>
    <row r="402" spans="5:7" ht="12.75" customHeight="1" x14ac:dyDescent="0.2">
      <c r="E402" s="227"/>
      <c r="F402" s="227"/>
      <c r="G402" s="17"/>
    </row>
    <row r="403" spans="5:7" ht="12.75" customHeight="1" x14ac:dyDescent="0.2">
      <c r="E403" s="227"/>
      <c r="F403" s="227"/>
      <c r="G403" s="17"/>
    </row>
    <row r="404" spans="5:7" ht="12.75" customHeight="1" x14ac:dyDescent="0.2">
      <c r="E404" s="227"/>
      <c r="F404" s="227"/>
      <c r="G404" s="17"/>
    </row>
    <row r="405" spans="5:7" ht="12.75" customHeight="1" x14ac:dyDescent="0.2">
      <c r="E405" s="227"/>
      <c r="F405" s="227"/>
      <c r="G405" s="17"/>
    </row>
    <row r="406" spans="5:7" ht="12.75" customHeight="1" x14ac:dyDescent="0.2">
      <c r="E406" s="227"/>
      <c r="F406" s="227"/>
      <c r="G406" s="17"/>
    </row>
    <row r="407" spans="5:7" ht="12.75" customHeight="1" x14ac:dyDescent="0.2">
      <c r="E407" s="227"/>
      <c r="F407" s="227"/>
      <c r="G407" s="17"/>
    </row>
    <row r="408" spans="5:7" ht="12.75" customHeight="1" x14ac:dyDescent="0.2">
      <c r="E408" s="227"/>
      <c r="F408" s="227"/>
      <c r="G408" s="17"/>
    </row>
    <row r="409" spans="5:7" ht="12.75" customHeight="1" x14ac:dyDescent="0.2">
      <c r="E409" s="227"/>
      <c r="F409" s="227"/>
      <c r="G409" s="17"/>
    </row>
    <row r="410" spans="5:7" ht="12.75" customHeight="1" x14ac:dyDescent="0.2">
      <c r="E410" s="227"/>
      <c r="F410" s="227"/>
      <c r="G410" s="17"/>
    </row>
    <row r="411" spans="5:7" ht="12.75" customHeight="1" x14ac:dyDescent="0.2">
      <c r="E411" s="227"/>
      <c r="F411" s="227"/>
      <c r="G411" s="17"/>
    </row>
    <row r="412" spans="5:7" ht="12.75" customHeight="1" x14ac:dyDescent="0.2">
      <c r="E412" s="227"/>
      <c r="F412" s="227"/>
      <c r="G412" s="17"/>
    </row>
    <row r="413" spans="5:7" ht="12.75" customHeight="1" x14ac:dyDescent="0.2">
      <c r="E413" s="227"/>
      <c r="F413" s="227"/>
      <c r="G413" s="17"/>
    </row>
    <row r="414" spans="5:7" ht="12.75" customHeight="1" x14ac:dyDescent="0.2">
      <c r="E414" s="227"/>
      <c r="F414" s="227"/>
      <c r="G414" s="17"/>
    </row>
    <row r="415" spans="5:7" ht="12.75" customHeight="1" x14ac:dyDescent="0.2">
      <c r="E415" s="227"/>
      <c r="F415" s="227"/>
      <c r="G415" s="17"/>
    </row>
    <row r="416" spans="5:7" ht="12.75" customHeight="1" x14ac:dyDescent="0.2">
      <c r="E416" s="227"/>
      <c r="F416" s="227"/>
      <c r="G416" s="17"/>
    </row>
    <row r="417" spans="5:7" ht="12.75" customHeight="1" x14ac:dyDescent="0.2">
      <c r="E417" s="227"/>
      <c r="F417" s="227"/>
      <c r="G417" s="17"/>
    </row>
    <row r="418" spans="5:7" ht="12.75" customHeight="1" x14ac:dyDescent="0.2">
      <c r="E418" s="227"/>
      <c r="F418" s="227"/>
      <c r="G418" s="17"/>
    </row>
    <row r="419" spans="5:7" ht="12.75" customHeight="1" x14ac:dyDescent="0.2">
      <c r="E419" s="227"/>
      <c r="F419" s="227"/>
      <c r="G419" s="17"/>
    </row>
    <row r="420" spans="5:7" ht="12.75" customHeight="1" x14ac:dyDescent="0.2">
      <c r="E420" s="227"/>
      <c r="F420" s="227"/>
      <c r="G420" s="17"/>
    </row>
    <row r="421" spans="5:7" ht="12.75" customHeight="1" x14ac:dyDescent="0.2">
      <c r="E421" s="227"/>
      <c r="F421" s="227"/>
      <c r="G421" s="17"/>
    </row>
    <row r="422" spans="5:7" ht="12.75" customHeight="1" x14ac:dyDescent="0.2">
      <c r="E422" s="227"/>
      <c r="F422" s="227"/>
      <c r="G422" s="17"/>
    </row>
    <row r="423" spans="5:7" ht="12.75" customHeight="1" x14ac:dyDescent="0.2">
      <c r="E423" s="227"/>
      <c r="F423" s="227"/>
      <c r="G423" s="17"/>
    </row>
    <row r="424" spans="5:7" ht="12.75" customHeight="1" x14ac:dyDescent="0.2">
      <c r="E424" s="227"/>
      <c r="F424" s="227"/>
      <c r="G424" s="17"/>
    </row>
    <row r="425" spans="5:7" ht="12.75" customHeight="1" x14ac:dyDescent="0.2">
      <c r="E425" s="227"/>
      <c r="F425" s="227"/>
      <c r="G425" s="17"/>
    </row>
    <row r="426" spans="5:7" ht="12.75" customHeight="1" x14ac:dyDescent="0.2">
      <c r="E426" s="227"/>
      <c r="F426" s="227"/>
      <c r="G426" s="17"/>
    </row>
    <row r="427" spans="5:7" ht="12.75" customHeight="1" x14ac:dyDescent="0.2">
      <c r="E427" s="227"/>
      <c r="F427" s="227"/>
      <c r="G427" s="17"/>
    </row>
    <row r="428" spans="5:7" ht="12.75" customHeight="1" x14ac:dyDescent="0.2">
      <c r="E428" s="227"/>
      <c r="F428" s="227"/>
      <c r="G428" s="17"/>
    </row>
    <row r="429" spans="5:7" ht="12.75" customHeight="1" x14ac:dyDescent="0.2">
      <c r="E429" s="227"/>
      <c r="F429" s="227"/>
      <c r="G429" s="17"/>
    </row>
    <row r="430" spans="5:7" ht="12.75" customHeight="1" x14ac:dyDescent="0.2">
      <c r="E430" s="227"/>
      <c r="F430" s="227"/>
      <c r="G430" s="17"/>
    </row>
    <row r="431" spans="5:7" ht="12.75" customHeight="1" x14ac:dyDescent="0.2">
      <c r="E431" s="227"/>
      <c r="F431" s="227"/>
      <c r="G431" s="17"/>
    </row>
    <row r="432" spans="5:7" ht="12.75" customHeight="1" x14ac:dyDescent="0.2">
      <c r="E432" s="227"/>
      <c r="F432" s="227"/>
      <c r="G432" s="17"/>
    </row>
    <row r="433" spans="5:7" ht="12.75" customHeight="1" x14ac:dyDescent="0.2">
      <c r="E433" s="227"/>
      <c r="F433" s="227"/>
      <c r="G433" s="17"/>
    </row>
    <row r="434" spans="5:7" ht="12.75" customHeight="1" x14ac:dyDescent="0.2">
      <c r="E434" s="227"/>
      <c r="F434" s="227"/>
      <c r="G434" s="17"/>
    </row>
    <row r="435" spans="5:7" ht="12.75" customHeight="1" x14ac:dyDescent="0.2">
      <c r="E435" s="227"/>
      <c r="F435" s="227"/>
      <c r="G435" s="17"/>
    </row>
    <row r="436" spans="5:7" ht="12.75" customHeight="1" x14ac:dyDescent="0.2">
      <c r="E436" s="227"/>
      <c r="F436" s="227"/>
      <c r="G436" s="17"/>
    </row>
    <row r="437" spans="5:7" ht="12.75" customHeight="1" x14ac:dyDescent="0.2">
      <c r="E437" s="227"/>
      <c r="F437" s="227"/>
      <c r="G437" s="17"/>
    </row>
    <row r="438" spans="5:7" ht="12.75" customHeight="1" x14ac:dyDescent="0.2">
      <c r="E438" s="227"/>
      <c r="F438" s="227"/>
      <c r="G438" s="17"/>
    </row>
    <row r="439" spans="5:7" ht="12.75" customHeight="1" x14ac:dyDescent="0.2">
      <c r="E439" s="227"/>
      <c r="F439" s="227"/>
      <c r="G439" s="17"/>
    </row>
    <row r="440" spans="5:7" ht="12.75" customHeight="1" x14ac:dyDescent="0.2">
      <c r="E440" s="227"/>
      <c r="F440" s="227"/>
      <c r="G440" s="17"/>
    </row>
    <row r="441" spans="5:7" ht="12.75" customHeight="1" x14ac:dyDescent="0.2">
      <c r="E441" s="227"/>
      <c r="F441" s="227"/>
      <c r="G441" s="17"/>
    </row>
    <row r="442" spans="5:7" ht="12.75" customHeight="1" x14ac:dyDescent="0.2">
      <c r="E442" s="227"/>
      <c r="F442" s="227"/>
      <c r="G442" s="17"/>
    </row>
    <row r="443" spans="5:7" ht="12.75" customHeight="1" x14ac:dyDescent="0.2">
      <c r="E443" s="227"/>
      <c r="F443" s="227"/>
      <c r="G443" s="17"/>
    </row>
    <row r="444" spans="5:7" ht="12.75" customHeight="1" x14ac:dyDescent="0.2">
      <c r="E444" s="227"/>
      <c r="F444" s="227"/>
      <c r="G444" s="17"/>
    </row>
    <row r="445" spans="5:7" ht="12.75" customHeight="1" x14ac:dyDescent="0.2">
      <c r="E445" s="227"/>
      <c r="F445" s="227"/>
      <c r="G445" s="17"/>
    </row>
    <row r="446" spans="5:7" ht="12.75" customHeight="1" x14ac:dyDescent="0.2">
      <c r="E446" s="227"/>
      <c r="F446" s="227"/>
      <c r="G446" s="17"/>
    </row>
    <row r="447" spans="5:7" ht="12.75" customHeight="1" x14ac:dyDescent="0.2">
      <c r="E447" s="227"/>
      <c r="F447" s="227"/>
      <c r="G447" s="17"/>
    </row>
    <row r="448" spans="5:7" ht="12.75" customHeight="1" x14ac:dyDescent="0.2">
      <c r="E448" s="227"/>
      <c r="F448" s="227"/>
      <c r="G448" s="17"/>
    </row>
    <row r="449" spans="5:7" ht="12.75" customHeight="1" x14ac:dyDescent="0.2">
      <c r="E449" s="227"/>
      <c r="F449" s="227"/>
      <c r="G449" s="17"/>
    </row>
    <row r="450" spans="5:7" ht="12.75" customHeight="1" x14ac:dyDescent="0.2">
      <c r="E450" s="227"/>
      <c r="F450" s="227"/>
      <c r="G450" s="17"/>
    </row>
    <row r="451" spans="5:7" ht="12.75" customHeight="1" x14ac:dyDescent="0.2">
      <c r="E451" s="227"/>
      <c r="F451" s="227"/>
      <c r="G451" s="17"/>
    </row>
    <row r="452" spans="5:7" ht="12.75" customHeight="1" x14ac:dyDescent="0.2">
      <c r="E452" s="227"/>
      <c r="F452" s="227"/>
      <c r="G452" s="17"/>
    </row>
    <row r="453" spans="5:7" ht="12.75" customHeight="1" x14ac:dyDescent="0.2">
      <c r="E453" s="227"/>
      <c r="F453" s="227"/>
      <c r="G453" s="17"/>
    </row>
    <row r="454" spans="5:7" ht="12.75" customHeight="1" x14ac:dyDescent="0.2">
      <c r="E454" s="227"/>
      <c r="F454" s="227"/>
      <c r="G454" s="17"/>
    </row>
    <row r="455" spans="5:7" ht="12.75" customHeight="1" x14ac:dyDescent="0.2">
      <c r="E455" s="227"/>
      <c r="F455" s="227"/>
      <c r="G455" s="17"/>
    </row>
    <row r="456" spans="5:7" ht="12.75" customHeight="1" x14ac:dyDescent="0.2">
      <c r="E456" s="227"/>
      <c r="F456" s="227"/>
      <c r="G456" s="17"/>
    </row>
    <row r="457" spans="5:7" ht="12.75" customHeight="1" x14ac:dyDescent="0.2">
      <c r="E457" s="227"/>
      <c r="F457" s="227"/>
      <c r="G457" s="17"/>
    </row>
    <row r="458" spans="5:7" ht="12.75" customHeight="1" x14ac:dyDescent="0.2">
      <c r="E458" s="227"/>
      <c r="F458" s="227"/>
      <c r="G458" s="17"/>
    </row>
    <row r="459" spans="5:7" ht="12.75" customHeight="1" x14ac:dyDescent="0.2">
      <c r="E459" s="227"/>
      <c r="F459" s="227"/>
      <c r="G459" s="17"/>
    </row>
    <row r="460" spans="5:7" ht="12.75" customHeight="1" x14ac:dyDescent="0.2">
      <c r="E460" s="227"/>
      <c r="F460" s="227"/>
      <c r="G460" s="17"/>
    </row>
    <row r="461" spans="5:7" ht="12.75" customHeight="1" x14ac:dyDescent="0.2">
      <c r="E461" s="227"/>
      <c r="F461" s="227"/>
      <c r="G461" s="17"/>
    </row>
    <row r="462" spans="5:7" ht="12.75" customHeight="1" x14ac:dyDescent="0.2">
      <c r="E462" s="227"/>
      <c r="F462" s="227"/>
      <c r="G462" s="17"/>
    </row>
    <row r="463" spans="5:7" ht="12.75" customHeight="1" x14ac:dyDescent="0.2">
      <c r="E463" s="227"/>
      <c r="F463" s="227"/>
      <c r="G463" s="17"/>
    </row>
    <row r="464" spans="5:7" ht="12.75" customHeight="1" x14ac:dyDescent="0.2">
      <c r="E464" s="227"/>
      <c r="F464" s="227"/>
      <c r="G464" s="17"/>
    </row>
    <row r="465" spans="5:7" ht="12.75" customHeight="1" x14ac:dyDescent="0.2">
      <c r="E465" s="227"/>
      <c r="F465" s="227"/>
      <c r="G465" s="17"/>
    </row>
    <row r="466" spans="5:7" ht="12.75" customHeight="1" x14ac:dyDescent="0.2">
      <c r="E466" s="227"/>
      <c r="F466" s="227"/>
      <c r="G466" s="17"/>
    </row>
    <row r="467" spans="5:7" ht="12.75" customHeight="1" x14ac:dyDescent="0.2">
      <c r="E467" s="227"/>
      <c r="F467" s="227"/>
      <c r="G467" s="17"/>
    </row>
    <row r="468" spans="5:7" ht="12.75" customHeight="1" x14ac:dyDescent="0.2">
      <c r="E468" s="227"/>
      <c r="F468" s="227"/>
      <c r="G468" s="17"/>
    </row>
    <row r="469" spans="5:7" ht="12.75" customHeight="1" x14ac:dyDescent="0.2">
      <c r="E469" s="227"/>
      <c r="F469" s="227"/>
      <c r="G469" s="17"/>
    </row>
    <row r="470" spans="5:7" ht="12.75" customHeight="1" x14ac:dyDescent="0.2">
      <c r="E470" s="227"/>
      <c r="F470" s="227"/>
      <c r="G470" s="17"/>
    </row>
    <row r="471" spans="5:7" ht="12.75" customHeight="1" x14ac:dyDescent="0.2">
      <c r="E471" s="227"/>
      <c r="F471" s="227"/>
      <c r="G471" s="17"/>
    </row>
    <row r="472" spans="5:7" ht="12.75" customHeight="1" x14ac:dyDescent="0.2">
      <c r="E472" s="227"/>
      <c r="F472" s="227"/>
      <c r="G472" s="17"/>
    </row>
    <row r="473" spans="5:7" ht="12.75" customHeight="1" x14ac:dyDescent="0.2">
      <c r="E473" s="227"/>
      <c r="F473" s="227"/>
      <c r="G473" s="17"/>
    </row>
    <row r="474" spans="5:7" ht="12.75" customHeight="1" x14ac:dyDescent="0.2">
      <c r="E474" s="227"/>
      <c r="F474" s="227"/>
      <c r="G474" s="17"/>
    </row>
    <row r="475" spans="5:7" ht="12.75" customHeight="1" x14ac:dyDescent="0.2">
      <c r="E475" s="227"/>
      <c r="F475" s="227"/>
      <c r="G475" s="17"/>
    </row>
    <row r="476" spans="5:7" ht="12.75" customHeight="1" x14ac:dyDescent="0.2">
      <c r="E476" s="227"/>
      <c r="F476" s="227"/>
      <c r="G476" s="17"/>
    </row>
    <row r="477" spans="5:7" ht="12.75" customHeight="1" x14ac:dyDescent="0.2">
      <c r="E477" s="227"/>
      <c r="F477" s="227"/>
      <c r="G477" s="17"/>
    </row>
    <row r="478" spans="5:7" ht="12.75" customHeight="1" x14ac:dyDescent="0.2">
      <c r="E478" s="227"/>
      <c r="F478" s="227"/>
      <c r="G478" s="17"/>
    </row>
    <row r="479" spans="5:7" ht="12.75" customHeight="1" x14ac:dyDescent="0.2">
      <c r="E479" s="227"/>
      <c r="F479" s="227"/>
      <c r="G479" s="17"/>
    </row>
    <row r="480" spans="5:7" ht="12.75" customHeight="1" x14ac:dyDescent="0.2">
      <c r="E480" s="227"/>
      <c r="F480" s="227"/>
      <c r="G480" s="17"/>
    </row>
    <row r="481" spans="5:7" ht="12.75" customHeight="1" x14ac:dyDescent="0.2">
      <c r="E481" s="227"/>
      <c r="F481" s="227"/>
      <c r="G481" s="17"/>
    </row>
    <row r="482" spans="5:7" ht="12.75" customHeight="1" x14ac:dyDescent="0.2">
      <c r="E482" s="227"/>
      <c r="F482" s="227"/>
      <c r="G482" s="17"/>
    </row>
    <row r="483" spans="5:7" ht="12.75" customHeight="1" x14ac:dyDescent="0.2">
      <c r="E483" s="227"/>
      <c r="F483" s="227"/>
      <c r="G483" s="17"/>
    </row>
    <row r="484" spans="5:7" ht="12.75" customHeight="1" x14ac:dyDescent="0.2">
      <c r="E484" s="227"/>
      <c r="F484" s="227"/>
      <c r="G484" s="17"/>
    </row>
    <row r="485" spans="5:7" ht="12.75" customHeight="1" x14ac:dyDescent="0.2">
      <c r="E485" s="227"/>
      <c r="F485" s="227"/>
      <c r="G485" s="17"/>
    </row>
    <row r="486" spans="5:7" ht="12.75" customHeight="1" x14ac:dyDescent="0.2">
      <c r="E486" s="227"/>
      <c r="F486" s="227"/>
      <c r="G486" s="17"/>
    </row>
    <row r="487" spans="5:7" ht="12.75" customHeight="1" x14ac:dyDescent="0.2">
      <c r="E487" s="227"/>
      <c r="F487" s="227"/>
      <c r="G487" s="17"/>
    </row>
    <row r="488" spans="5:7" ht="12.75" customHeight="1" x14ac:dyDescent="0.2">
      <c r="E488" s="227"/>
      <c r="F488" s="227"/>
      <c r="G488" s="17"/>
    </row>
    <row r="489" spans="5:7" ht="12.75" customHeight="1" x14ac:dyDescent="0.2">
      <c r="E489" s="227"/>
      <c r="F489" s="227"/>
      <c r="G489" s="17"/>
    </row>
    <row r="490" spans="5:7" ht="12.75" customHeight="1" x14ac:dyDescent="0.2">
      <c r="E490" s="227"/>
      <c r="F490" s="227"/>
      <c r="G490" s="17"/>
    </row>
    <row r="491" spans="5:7" ht="12.75" customHeight="1" x14ac:dyDescent="0.2">
      <c r="E491" s="227"/>
      <c r="F491" s="227"/>
      <c r="G491" s="17"/>
    </row>
    <row r="492" spans="5:7" ht="12.75" customHeight="1" x14ac:dyDescent="0.2">
      <c r="E492" s="227"/>
      <c r="F492" s="227"/>
      <c r="G492" s="17"/>
    </row>
    <row r="493" spans="5:7" ht="12.75" customHeight="1" x14ac:dyDescent="0.2">
      <c r="E493" s="227"/>
      <c r="F493" s="227"/>
      <c r="G493" s="17"/>
    </row>
    <row r="494" spans="5:7" ht="12.75" customHeight="1" x14ac:dyDescent="0.2">
      <c r="E494" s="227"/>
      <c r="F494" s="227"/>
      <c r="G494" s="17"/>
    </row>
    <row r="495" spans="5:7" ht="12.75" customHeight="1" x14ac:dyDescent="0.2">
      <c r="E495" s="227"/>
      <c r="F495" s="227"/>
      <c r="G495" s="17"/>
    </row>
    <row r="496" spans="5:7" ht="12.75" customHeight="1" x14ac:dyDescent="0.2">
      <c r="E496" s="227"/>
      <c r="F496" s="227"/>
      <c r="G496" s="17"/>
    </row>
    <row r="497" spans="5:7" ht="12.75" customHeight="1" x14ac:dyDescent="0.2">
      <c r="E497" s="227"/>
      <c r="F497" s="227"/>
      <c r="G497" s="17"/>
    </row>
    <row r="498" spans="5:7" ht="12.75" customHeight="1" x14ac:dyDescent="0.2">
      <c r="E498" s="227"/>
      <c r="F498" s="227"/>
      <c r="G498" s="17"/>
    </row>
    <row r="499" spans="5:7" ht="12.75" customHeight="1" x14ac:dyDescent="0.2">
      <c r="E499" s="227"/>
      <c r="F499" s="227"/>
      <c r="G499" s="17"/>
    </row>
    <row r="500" spans="5:7" ht="12.75" customHeight="1" x14ac:dyDescent="0.2">
      <c r="E500" s="227"/>
      <c r="F500" s="227"/>
      <c r="G500" s="17"/>
    </row>
    <row r="501" spans="5:7" ht="12.75" customHeight="1" x14ac:dyDescent="0.2">
      <c r="E501" s="227"/>
      <c r="F501" s="227"/>
      <c r="G501" s="17"/>
    </row>
    <row r="502" spans="5:7" ht="12.75" customHeight="1" x14ac:dyDescent="0.2">
      <c r="E502" s="227"/>
      <c r="F502" s="227"/>
      <c r="G502" s="17"/>
    </row>
    <row r="503" spans="5:7" ht="12.75" customHeight="1" x14ac:dyDescent="0.2">
      <c r="E503" s="227"/>
      <c r="F503" s="227"/>
      <c r="G503" s="17"/>
    </row>
    <row r="504" spans="5:7" ht="12.75" customHeight="1" x14ac:dyDescent="0.2">
      <c r="E504" s="227"/>
      <c r="F504" s="227"/>
      <c r="G504" s="17"/>
    </row>
    <row r="505" spans="5:7" ht="12.75" customHeight="1" x14ac:dyDescent="0.2">
      <c r="E505" s="227"/>
      <c r="F505" s="227"/>
      <c r="G505" s="17"/>
    </row>
    <row r="506" spans="5:7" ht="12.75" customHeight="1" x14ac:dyDescent="0.2">
      <c r="E506" s="227"/>
      <c r="F506" s="227"/>
      <c r="G506" s="17"/>
    </row>
    <row r="507" spans="5:7" ht="12.75" customHeight="1" x14ac:dyDescent="0.2">
      <c r="E507" s="227"/>
      <c r="F507" s="227"/>
      <c r="G507" s="17"/>
    </row>
    <row r="508" spans="5:7" ht="12.75" customHeight="1" x14ac:dyDescent="0.2">
      <c r="E508" s="227"/>
      <c r="F508" s="227"/>
      <c r="G508" s="17"/>
    </row>
    <row r="509" spans="5:7" ht="12.75" customHeight="1" x14ac:dyDescent="0.2">
      <c r="E509" s="227"/>
      <c r="F509" s="227"/>
      <c r="G509" s="17"/>
    </row>
    <row r="510" spans="5:7" ht="12.75" customHeight="1" x14ac:dyDescent="0.2">
      <c r="E510" s="227"/>
      <c r="F510" s="227"/>
      <c r="G510" s="17"/>
    </row>
    <row r="511" spans="5:7" ht="12.75" customHeight="1" x14ac:dyDescent="0.2">
      <c r="E511" s="227"/>
      <c r="F511" s="227"/>
      <c r="G511" s="17"/>
    </row>
    <row r="512" spans="5:7" ht="12.75" customHeight="1" x14ac:dyDescent="0.2">
      <c r="E512" s="227"/>
      <c r="F512" s="227"/>
      <c r="G512" s="17"/>
    </row>
    <row r="513" spans="5:7" ht="12.75" customHeight="1" x14ac:dyDescent="0.2">
      <c r="E513" s="227"/>
      <c r="F513" s="227"/>
      <c r="G513" s="17"/>
    </row>
    <row r="514" spans="5:7" ht="12.75" customHeight="1" x14ac:dyDescent="0.2">
      <c r="E514" s="227"/>
      <c r="F514" s="227"/>
      <c r="G514" s="17"/>
    </row>
    <row r="515" spans="5:7" ht="12.75" customHeight="1" x14ac:dyDescent="0.2">
      <c r="E515" s="227"/>
      <c r="F515" s="227"/>
      <c r="G515" s="17"/>
    </row>
    <row r="516" spans="5:7" ht="12.75" customHeight="1" x14ac:dyDescent="0.2">
      <c r="E516" s="227"/>
      <c r="F516" s="227"/>
      <c r="G516" s="17"/>
    </row>
    <row r="517" spans="5:7" ht="12.75" customHeight="1" x14ac:dyDescent="0.2">
      <c r="E517" s="227"/>
      <c r="F517" s="227"/>
      <c r="G517" s="17"/>
    </row>
    <row r="518" spans="5:7" ht="12.75" customHeight="1" x14ac:dyDescent="0.2">
      <c r="E518" s="227"/>
      <c r="F518" s="227"/>
      <c r="G518" s="17"/>
    </row>
    <row r="519" spans="5:7" ht="12.75" customHeight="1" x14ac:dyDescent="0.2">
      <c r="E519" s="227"/>
      <c r="F519" s="227"/>
      <c r="G519" s="17"/>
    </row>
    <row r="520" spans="5:7" ht="12.75" customHeight="1" x14ac:dyDescent="0.2">
      <c r="E520" s="227"/>
      <c r="F520" s="227"/>
      <c r="G520" s="17"/>
    </row>
    <row r="521" spans="5:7" ht="12.75" customHeight="1" x14ac:dyDescent="0.2">
      <c r="E521" s="227"/>
      <c r="F521" s="227"/>
      <c r="G521" s="17"/>
    </row>
    <row r="522" spans="5:7" ht="12.75" customHeight="1" x14ac:dyDescent="0.2">
      <c r="E522" s="227"/>
      <c r="F522" s="227"/>
      <c r="G522" s="17"/>
    </row>
    <row r="523" spans="5:7" ht="12.75" customHeight="1" x14ac:dyDescent="0.2">
      <c r="E523" s="227"/>
      <c r="F523" s="227"/>
      <c r="G523" s="17"/>
    </row>
    <row r="524" spans="5:7" ht="12.75" customHeight="1" x14ac:dyDescent="0.2">
      <c r="E524" s="227"/>
      <c r="F524" s="227"/>
      <c r="G524" s="17"/>
    </row>
    <row r="525" spans="5:7" ht="12.75" customHeight="1" x14ac:dyDescent="0.2">
      <c r="E525" s="227"/>
      <c r="F525" s="227"/>
      <c r="G525" s="17"/>
    </row>
    <row r="526" spans="5:7" ht="12.75" customHeight="1" x14ac:dyDescent="0.2">
      <c r="E526" s="227"/>
      <c r="F526" s="227"/>
      <c r="G526" s="17"/>
    </row>
    <row r="527" spans="5:7" ht="12.75" customHeight="1" x14ac:dyDescent="0.2">
      <c r="E527" s="227"/>
      <c r="F527" s="227"/>
      <c r="G527" s="17"/>
    </row>
    <row r="528" spans="5:7" ht="12.75" customHeight="1" x14ac:dyDescent="0.2">
      <c r="E528" s="227"/>
      <c r="F528" s="227"/>
      <c r="G528" s="17"/>
    </row>
    <row r="529" spans="5:7" ht="12.75" customHeight="1" x14ac:dyDescent="0.2">
      <c r="E529" s="227"/>
      <c r="F529" s="227"/>
      <c r="G529" s="17"/>
    </row>
    <row r="530" spans="5:7" ht="12.75" customHeight="1" x14ac:dyDescent="0.2">
      <c r="E530" s="227"/>
      <c r="F530" s="227"/>
      <c r="G530" s="17"/>
    </row>
    <row r="531" spans="5:7" ht="12.75" customHeight="1" x14ac:dyDescent="0.2">
      <c r="E531" s="227"/>
      <c r="F531" s="227"/>
      <c r="G531" s="17"/>
    </row>
    <row r="532" spans="5:7" ht="12.75" customHeight="1" x14ac:dyDescent="0.2">
      <c r="E532" s="227"/>
      <c r="F532" s="227"/>
      <c r="G532" s="17"/>
    </row>
    <row r="533" spans="5:7" ht="12.75" customHeight="1" x14ac:dyDescent="0.2">
      <c r="E533" s="227"/>
      <c r="F533" s="227"/>
      <c r="G533" s="17"/>
    </row>
    <row r="534" spans="5:7" ht="12.75" customHeight="1" x14ac:dyDescent="0.2">
      <c r="E534" s="227"/>
      <c r="F534" s="227"/>
      <c r="G534" s="17"/>
    </row>
    <row r="535" spans="5:7" ht="12.75" customHeight="1" x14ac:dyDescent="0.2">
      <c r="E535" s="227"/>
      <c r="F535" s="227"/>
      <c r="G535" s="17"/>
    </row>
    <row r="536" spans="5:7" ht="12.75" customHeight="1" x14ac:dyDescent="0.2">
      <c r="E536" s="227"/>
      <c r="F536" s="227"/>
      <c r="G536" s="17"/>
    </row>
    <row r="537" spans="5:7" ht="12.75" customHeight="1" x14ac:dyDescent="0.2">
      <c r="E537" s="227"/>
      <c r="F537" s="227"/>
      <c r="G537" s="17"/>
    </row>
    <row r="538" spans="5:7" ht="12.75" customHeight="1" x14ac:dyDescent="0.2">
      <c r="E538" s="227"/>
      <c r="F538" s="227"/>
      <c r="G538" s="17"/>
    </row>
    <row r="539" spans="5:7" ht="12.75" customHeight="1" x14ac:dyDescent="0.2">
      <c r="E539" s="227"/>
      <c r="F539" s="227"/>
      <c r="G539" s="17"/>
    </row>
    <row r="540" spans="5:7" ht="12.75" customHeight="1" x14ac:dyDescent="0.2">
      <c r="E540" s="227"/>
      <c r="F540" s="227"/>
      <c r="G540" s="17"/>
    </row>
    <row r="541" spans="5:7" ht="12.75" customHeight="1" x14ac:dyDescent="0.2">
      <c r="E541" s="227"/>
      <c r="F541" s="227"/>
      <c r="G541" s="17"/>
    </row>
    <row r="542" spans="5:7" ht="12.75" customHeight="1" x14ac:dyDescent="0.2">
      <c r="E542" s="227"/>
      <c r="F542" s="227"/>
      <c r="G542" s="17"/>
    </row>
    <row r="543" spans="5:7" ht="12.75" customHeight="1" x14ac:dyDescent="0.2">
      <c r="E543" s="227"/>
      <c r="F543" s="227"/>
      <c r="G543" s="17"/>
    </row>
    <row r="544" spans="5:7" ht="12.75" customHeight="1" x14ac:dyDescent="0.2">
      <c r="E544" s="227"/>
      <c r="F544" s="227"/>
      <c r="G544" s="17"/>
    </row>
    <row r="545" spans="5:7" ht="12.75" customHeight="1" x14ac:dyDescent="0.2">
      <c r="E545" s="227"/>
      <c r="F545" s="227"/>
      <c r="G545" s="17"/>
    </row>
    <row r="546" spans="5:7" ht="12.75" customHeight="1" x14ac:dyDescent="0.2">
      <c r="E546" s="227"/>
      <c r="F546" s="227"/>
      <c r="G546" s="17"/>
    </row>
    <row r="547" spans="5:7" ht="12.75" customHeight="1" x14ac:dyDescent="0.2">
      <c r="E547" s="227"/>
      <c r="F547" s="227"/>
      <c r="G547" s="17"/>
    </row>
    <row r="548" spans="5:7" ht="12.75" customHeight="1" x14ac:dyDescent="0.2">
      <c r="E548" s="227"/>
      <c r="F548" s="227"/>
      <c r="G548" s="17"/>
    </row>
    <row r="549" spans="5:7" ht="12.75" customHeight="1" x14ac:dyDescent="0.2">
      <c r="E549" s="227"/>
      <c r="F549" s="227"/>
      <c r="G549" s="17"/>
    </row>
    <row r="550" spans="5:7" ht="12.75" customHeight="1" x14ac:dyDescent="0.2">
      <c r="E550" s="227"/>
      <c r="F550" s="227"/>
      <c r="G550" s="17"/>
    </row>
    <row r="551" spans="5:7" ht="12.75" customHeight="1" x14ac:dyDescent="0.2">
      <c r="E551" s="227"/>
      <c r="F551" s="227"/>
      <c r="G551" s="17"/>
    </row>
    <row r="552" spans="5:7" ht="12.75" customHeight="1" x14ac:dyDescent="0.2">
      <c r="E552" s="227"/>
      <c r="F552" s="227"/>
      <c r="G552" s="17"/>
    </row>
    <row r="553" spans="5:7" ht="12.75" customHeight="1" x14ac:dyDescent="0.2">
      <c r="E553" s="227"/>
      <c r="F553" s="227"/>
      <c r="G553" s="17"/>
    </row>
    <row r="554" spans="5:7" ht="12.75" customHeight="1" x14ac:dyDescent="0.2">
      <c r="E554" s="227"/>
      <c r="F554" s="227"/>
      <c r="G554" s="17"/>
    </row>
    <row r="555" spans="5:7" ht="12.75" customHeight="1" x14ac:dyDescent="0.2">
      <c r="E555" s="227"/>
      <c r="F555" s="227"/>
      <c r="G555" s="17"/>
    </row>
    <row r="556" spans="5:7" ht="12.75" customHeight="1" x14ac:dyDescent="0.2">
      <c r="E556" s="227"/>
      <c r="F556" s="227"/>
      <c r="G556" s="17"/>
    </row>
    <row r="557" spans="5:7" ht="12.75" customHeight="1" x14ac:dyDescent="0.2">
      <c r="E557" s="227"/>
      <c r="F557" s="227"/>
      <c r="G557" s="17"/>
    </row>
    <row r="558" spans="5:7" ht="12.75" customHeight="1" x14ac:dyDescent="0.2">
      <c r="E558" s="227"/>
      <c r="F558" s="227"/>
      <c r="G558" s="17"/>
    </row>
    <row r="559" spans="5:7" ht="12.75" customHeight="1" x14ac:dyDescent="0.2">
      <c r="E559" s="227"/>
      <c r="F559" s="227"/>
      <c r="G559" s="17"/>
    </row>
    <row r="560" spans="5:7" ht="12.75" customHeight="1" x14ac:dyDescent="0.2">
      <c r="E560" s="227"/>
      <c r="F560" s="227"/>
      <c r="G560" s="17"/>
    </row>
    <row r="561" spans="5:7" ht="12.75" customHeight="1" x14ac:dyDescent="0.2">
      <c r="E561" s="227"/>
      <c r="F561" s="227"/>
      <c r="G561" s="17"/>
    </row>
    <row r="562" spans="5:7" ht="12.75" customHeight="1" x14ac:dyDescent="0.2">
      <c r="E562" s="227"/>
      <c r="F562" s="227"/>
      <c r="G562" s="17"/>
    </row>
    <row r="563" spans="5:7" ht="12.75" customHeight="1" x14ac:dyDescent="0.2">
      <c r="E563" s="227"/>
      <c r="F563" s="227"/>
      <c r="G563" s="17"/>
    </row>
    <row r="564" spans="5:7" ht="12.75" customHeight="1" x14ac:dyDescent="0.2">
      <c r="E564" s="227"/>
      <c r="F564" s="227"/>
      <c r="G564" s="17"/>
    </row>
    <row r="565" spans="5:7" ht="12.75" customHeight="1" x14ac:dyDescent="0.2">
      <c r="E565" s="227"/>
      <c r="F565" s="227"/>
      <c r="G565" s="17"/>
    </row>
    <row r="566" spans="5:7" ht="12.75" customHeight="1" x14ac:dyDescent="0.2">
      <c r="E566" s="227"/>
      <c r="F566" s="227"/>
      <c r="G566" s="17"/>
    </row>
    <row r="567" spans="5:7" ht="12.75" customHeight="1" x14ac:dyDescent="0.2">
      <c r="E567" s="227"/>
      <c r="F567" s="227"/>
      <c r="G567" s="17"/>
    </row>
    <row r="568" spans="5:7" ht="12.75" customHeight="1" x14ac:dyDescent="0.2">
      <c r="E568" s="227"/>
      <c r="F568" s="227"/>
      <c r="G568" s="17"/>
    </row>
    <row r="569" spans="5:7" ht="12.75" customHeight="1" x14ac:dyDescent="0.2">
      <c r="E569" s="227"/>
      <c r="F569" s="227"/>
      <c r="G569" s="17"/>
    </row>
    <row r="570" spans="5:7" ht="12.75" customHeight="1" x14ac:dyDescent="0.2">
      <c r="E570" s="227"/>
      <c r="F570" s="227"/>
      <c r="G570" s="17"/>
    </row>
    <row r="571" spans="5:7" ht="12.75" customHeight="1" x14ac:dyDescent="0.2">
      <c r="E571" s="227"/>
      <c r="F571" s="227"/>
      <c r="G571" s="17"/>
    </row>
    <row r="572" spans="5:7" ht="12.75" customHeight="1" x14ac:dyDescent="0.2">
      <c r="E572" s="227"/>
      <c r="F572" s="227"/>
      <c r="G572" s="17"/>
    </row>
    <row r="573" spans="5:7" ht="12.75" customHeight="1" x14ac:dyDescent="0.2">
      <c r="E573" s="227"/>
      <c r="F573" s="227"/>
      <c r="G573" s="17"/>
    </row>
    <row r="574" spans="5:7" ht="12.75" customHeight="1" x14ac:dyDescent="0.2">
      <c r="E574" s="227"/>
      <c r="F574" s="227"/>
      <c r="G574" s="17"/>
    </row>
    <row r="575" spans="5:7" ht="12.75" customHeight="1" x14ac:dyDescent="0.2">
      <c r="E575" s="227"/>
      <c r="F575" s="227"/>
      <c r="G575" s="17"/>
    </row>
    <row r="576" spans="5:7" ht="12.75" customHeight="1" x14ac:dyDescent="0.2">
      <c r="E576" s="227"/>
      <c r="F576" s="227"/>
      <c r="G576" s="17"/>
    </row>
    <row r="577" spans="5:7" ht="12.75" customHeight="1" x14ac:dyDescent="0.2">
      <c r="E577" s="227"/>
      <c r="F577" s="227"/>
      <c r="G577" s="17"/>
    </row>
    <row r="578" spans="5:7" ht="12.75" customHeight="1" x14ac:dyDescent="0.2">
      <c r="E578" s="227"/>
      <c r="F578" s="227"/>
      <c r="G578" s="17"/>
    </row>
    <row r="579" spans="5:7" ht="12.75" customHeight="1" x14ac:dyDescent="0.2">
      <c r="E579" s="227"/>
      <c r="F579" s="227"/>
      <c r="G579" s="17"/>
    </row>
    <row r="580" spans="5:7" ht="12.75" customHeight="1" x14ac:dyDescent="0.2">
      <c r="E580" s="227"/>
      <c r="F580" s="227"/>
      <c r="G580" s="17"/>
    </row>
    <row r="581" spans="5:7" ht="12.75" customHeight="1" x14ac:dyDescent="0.2">
      <c r="E581" s="227"/>
      <c r="F581" s="227"/>
      <c r="G581" s="17"/>
    </row>
    <row r="582" spans="5:7" ht="12.75" customHeight="1" x14ac:dyDescent="0.2">
      <c r="E582" s="227"/>
      <c r="F582" s="227"/>
      <c r="G582" s="17"/>
    </row>
    <row r="583" spans="5:7" ht="12.75" customHeight="1" x14ac:dyDescent="0.2">
      <c r="E583" s="227"/>
      <c r="F583" s="227"/>
      <c r="G583" s="17"/>
    </row>
    <row r="584" spans="5:7" ht="12.75" customHeight="1" x14ac:dyDescent="0.2">
      <c r="E584" s="227"/>
      <c r="F584" s="227"/>
      <c r="G584" s="17"/>
    </row>
    <row r="585" spans="5:7" ht="12.75" customHeight="1" x14ac:dyDescent="0.2">
      <c r="E585" s="227"/>
      <c r="F585" s="227"/>
      <c r="G585" s="17"/>
    </row>
    <row r="586" spans="5:7" ht="12.75" customHeight="1" x14ac:dyDescent="0.2">
      <c r="E586" s="227"/>
      <c r="F586" s="227"/>
      <c r="G586" s="17"/>
    </row>
    <row r="587" spans="5:7" ht="12.75" customHeight="1" x14ac:dyDescent="0.2">
      <c r="E587" s="227"/>
      <c r="F587" s="227"/>
      <c r="G587" s="17"/>
    </row>
    <row r="588" spans="5:7" ht="12.75" customHeight="1" x14ac:dyDescent="0.2">
      <c r="E588" s="227"/>
      <c r="F588" s="227"/>
      <c r="G588" s="17"/>
    </row>
    <row r="589" spans="5:7" ht="12.75" customHeight="1" x14ac:dyDescent="0.2">
      <c r="E589" s="227"/>
      <c r="F589" s="227"/>
      <c r="G589" s="17"/>
    </row>
    <row r="590" spans="5:7" ht="12.75" customHeight="1" x14ac:dyDescent="0.2">
      <c r="E590" s="227"/>
      <c r="F590" s="227"/>
      <c r="G590" s="17"/>
    </row>
    <row r="591" spans="5:7" ht="12.75" customHeight="1" x14ac:dyDescent="0.2">
      <c r="E591" s="227"/>
      <c r="F591" s="227"/>
      <c r="G591" s="17"/>
    </row>
    <row r="592" spans="5:7" ht="12.75" customHeight="1" x14ac:dyDescent="0.2">
      <c r="E592" s="227"/>
      <c r="F592" s="227"/>
      <c r="G592" s="17"/>
    </row>
    <row r="593" spans="5:7" ht="12.75" customHeight="1" x14ac:dyDescent="0.2">
      <c r="E593" s="227"/>
      <c r="F593" s="227"/>
      <c r="G593" s="17"/>
    </row>
    <row r="594" spans="5:7" ht="12.75" customHeight="1" x14ac:dyDescent="0.2">
      <c r="E594" s="227"/>
      <c r="F594" s="227"/>
      <c r="G594" s="17"/>
    </row>
    <row r="595" spans="5:7" ht="12.75" customHeight="1" x14ac:dyDescent="0.2">
      <c r="E595" s="227"/>
      <c r="F595" s="227"/>
      <c r="G595" s="17"/>
    </row>
    <row r="596" spans="5:7" ht="12.75" customHeight="1" x14ac:dyDescent="0.2">
      <c r="E596" s="227"/>
      <c r="F596" s="227"/>
      <c r="G596" s="17"/>
    </row>
    <row r="597" spans="5:7" ht="12.75" customHeight="1" x14ac:dyDescent="0.2">
      <c r="E597" s="227"/>
      <c r="F597" s="227"/>
      <c r="G597" s="17"/>
    </row>
    <row r="598" spans="5:7" ht="12.75" customHeight="1" x14ac:dyDescent="0.2">
      <c r="E598" s="227"/>
      <c r="F598" s="227"/>
      <c r="G598" s="17"/>
    </row>
    <row r="599" spans="5:7" ht="12.75" customHeight="1" x14ac:dyDescent="0.2">
      <c r="E599" s="227"/>
      <c r="F599" s="227"/>
      <c r="G599" s="17"/>
    </row>
    <row r="600" spans="5:7" ht="12.75" customHeight="1" x14ac:dyDescent="0.2">
      <c r="E600" s="227"/>
      <c r="F600" s="227"/>
      <c r="G600" s="17"/>
    </row>
    <row r="601" spans="5:7" ht="12.75" customHeight="1" x14ac:dyDescent="0.2">
      <c r="E601" s="227"/>
      <c r="F601" s="227"/>
      <c r="G601" s="17"/>
    </row>
    <row r="602" spans="5:7" ht="12.75" customHeight="1" x14ac:dyDescent="0.2">
      <c r="E602" s="227"/>
      <c r="F602" s="227"/>
      <c r="G602" s="17"/>
    </row>
    <row r="603" spans="5:7" ht="12.75" customHeight="1" x14ac:dyDescent="0.2">
      <c r="E603" s="227"/>
      <c r="F603" s="227"/>
      <c r="G603" s="17"/>
    </row>
    <row r="604" spans="5:7" ht="12.75" customHeight="1" x14ac:dyDescent="0.2">
      <c r="E604" s="227"/>
      <c r="F604" s="227"/>
      <c r="G604" s="17"/>
    </row>
    <row r="605" spans="5:7" ht="12.75" customHeight="1" x14ac:dyDescent="0.2">
      <c r="E605" s="227"/>
      <c r="F605" s="227"/>
      <c r="G605" s="17"/>
    </row>
    <row r="606" spans="5:7" ht="12.75" customHeight="1" x14ac:dyDescent="0.2">
      <c r="E606" s="227"/>
      <c r="F606" s="227"/>
      <c r="G606" s="17"/>
    </row>
    <row r="607" spans="5:7" ht="12.75" customHeight="1" x14ac:dyDescent="0.2">
      <c r="E607" s="227"/>
      <c r="F607" s="227"/>
      <c r="G607" s="17"/>
    </row>
    <row r="608" spans="5:7" ht="12.75" customHeight="1" x14ac:dyDescent="0.2">
      <c r="E608" s="227"/>
      <c r="F608" s="227"/>
      <c r="G608" s="17"/>
    </row>
    <row r="609" spans="5:7" ht="12.75" customHeight="1" x14ac:dyDescent="0.2">
      <c r="E609" s="227"/>
      <c r="F609" s="227"/>
      <c r="G609" s="17"/>
    </row>
    <row r="610" spans="5:7" ht="12.75" customHeight="1" x14ac:dyDescent="0.2">
      <c r="E610" s="227"/>
      <c r="F610" s="227"/>
      <c r="G610" s="17"/>
    </row>
    <row r="611" spans="5:7" ht="12.75" customHeight="1" x14ac:dyDescent="0.2">
      <c r="E611" s="227"/>
      <c r="F611" s="227"/>
      <c r="G611" s="17"/>
    </row>
    <row r="612" spans="5:7" ht="12.75" customHeight="1" x14ac:dyDescent="0.2">
      <c r="E612" s="227"/>
      <c r="F612" s="227"/>
      <c r="G612" s="17"/>
    </row>
    <row r="613" spans="5:7" ht="12.75" customHeight="1" x14ac:dyDescent="0.2">
      <c r="E613" s="227"/>
      <c r="F613" s="227"/>
      <c r="G613" s="17"/>
    </row>
    <row r="614" spans="5:7" ht="12.75" customHeight="1" x14ac:dyDescent="0.2">
      <c r="E614" s="227"/>
      <c r="F614" s="227"/>
      <c r="G614" s="17"/>
    </row>
    <row r="615" spans="5:7" ht="12.75" customHeight="1" x14ac:dyDescent="0.2">
      <c r="E615" s="227"/>
      <c r="F615" s="227"/>
      <c r="G615" s="17"/>
    </row>
    <row r="616" spans="5:7" ht="12.75" customHeight="1" x14ac:dyDescent="0.2">
      <c r="E616" s="227"/>
      <c r="F616" s="227"/>
      <c r="G616" s="17"/>
    </row>
    <row r="617" spans="5:7" ht="12.75" customHeight="1" x14ac:dyDescent="0.2">
      <c r="E617" s="227"/>
      <c r="F617" s="227"/>
      <c r="G617" s="17"/>
    </row>
    <row r="618" spans="5:7" ht="12.75" customHeight="1" x14ac:dyDescent="0.2">
      <c r="E618" s="227"/>
      <c r="F618" s="227"/>
      <c r="G618" s="17"/>
    </row>
    <row r="619" spans="5:7" ht="12.75" customHeight="1" x14ac:dyDescent="0.2">
      <c r="E619" s="227"/>
      <c r="F619" s="227"/>
      <c r="G619" s="17"/>
    </row>
    <row r="620" spans="5:7" ht="12.75" customHeight="1" x14ac:dyDescent="0.2">
      <c r="E620" s="227"/>
      <c r="F620" s="227"/>
      <c r="G620" s="17"/>
    </row>
    <row r="621" spans="5:7" ht="12.75" customHeight="1" x14ac:dyDescent="0.2">
      <c r="E621" s="227"/>
      <c r="F621" s="227"/>
      <c r="G621" s="17"/>
    </row>
    <row r="622" spans="5:7" ht="12.75" customHeight="1" x14ac:dyDescent="0.2">
      <c r="E622" s="227"/>
      <c r="F622" s="227"/>
      <c r="G622" s="17"/>
    </row>
    <row r="623" spans="5:7" ht="12.75" customHeight="1" x14ac:dyDescent="0.2">
      <c r="E623" s="227"/>
      <c r="F623" s="227"/>
      <c r="G623" s="17"/>
    </row>
    <row r="624" spans="5:7" ht="12.75" customHeight="1" x14ac:dyDescent="0.2">
      <c r="E624" s="227"/>
      <c r="F624" s="227"/>
      <c r="G624" s="17"/>
    </row>
    <row r="625" spans="5:7" ht="12.75" customHeight="1" x14ac:dyDescent="0.2">
      <c r="E625" s="227"/>
      <c r="F625" s="227"/>
      <c r="G625" s="17"/>
    </row>
    <row r="626" spans="5:7" ht="12.75" customHeight="1" x14ac:dyDescent="0.2">
      <c r="E626" s="227"/>
      <c r="F626" s="227"/>
      <c r="G626" s="17"/>
    </row>
    <row r="627" spans="5:7" ht="12.75" customHeight="1" x14ac:dyDescent="0.2">
      <c r="E627" s="227"/>
      <c r="F627" s="227"/>
      <c r="G627" s="17"/>
    </row>
    <row r="628" spans="5:7" ht="12.75" customHeight="1" x14ac:dyDescent="0.2">
      <c r="E628" s="227"/>
      <c r="F628" s="227"/>
      <c r="G628" s="17"/>
    </row>
    <row r="629" spans="5:7" ht="12.75" customHeight="1" x14ac:dyDescent="0.2">
      <c r="E629" s="227"/>
      <c r="F629" s="227"/>
      <c r="G629" s="17"/>
    </row>
    <row r="630" spans="5:7" ht="12.75" customHeight="1" x14ac:dyDescent="0.2">
      <c r="E630" s="227"/>
      <c r="F630" s="227"/>
      <c r="G630" s="17"/>
    </row>
    <row r="631" spans="5:7" ht="12.75" customHeight="1" x14ac:dyDescent="0.2">
      <c r="E631" s="227"/>
      <c r="F631" s="227"/>
      <c r="G631" s="17"/>
    </row>
    <row r="632" spans="5:7" ht="12.75" customHeight="1" x14ac:dyDescent="0.2">
      <c r="E632" s="227"/>
      <c r="F632" s="227"/>
      <c r="G632" s="17"/>
    </row>
    <row r="633" spans="5:7" ht="12.75" customHeight="1" x14ac:dyDescent="0.2">
      <c r="E633" s="227"/>
      <c r="F633" s="227"/>
      <c r="G633" s="17"/>
    </row>
    <row r="634" spans="5:7" ht="12.75" customHeight="1" x14ac:dyDescent="0.2">
      <c r="E634" s="227"/>
      <c r="F634" s="227"/>
      <c r="G634" s="17"/>
    </row>
    <row r="635" spans="5:7" ht="12.75" customHeight="1" x14ac:dyDescent="0.2">
      <c r="E635" s="227"/>
      <c r="F635" s="227"/>
      <c r="G635" s="17"/>
    </row>
    <row r="636" spans="5:7" ht="12.75" customHeight="1" x14ac:dyDescent="0.2">
      <c r="E636" s="227"/>
      <c r="F636" s="227"/>
      <c r="G636" s="17"/>
    </row>
    <row r="637" spans="5:7" ht="12.75" customHeight="1" x14ac:dyDescent="0.2">
      <c r="E637" s="227"/>
      <c r="F637" s="227"/>
      <c r="G637" s="17"/>
    </row>
    <row r="638" spans="5:7" ht="12.75" customHeight="1" x14ac:dyDescent="0.2">
      <c r="E638" s="227"/>
      <c r="F638" s="227"/>
      <c r="G638" s="17"/>
    </row>
    <row r="639" spans="5:7" ht="12.75" customHeight="1" x14ac:dyDescent="0.2">
      <c r="E639" s="227"/>
      <c r="F639" s="227"/>
      <c r="G639" s="17"/>
    </row>
    <row r="640" spans="5:7" ht="12.75" customHeight="1" x14ac:dyDescent="0.2">
      <c r="E640" s="227"/>
      <c r="F640" s="227"/>
      <c r="G640" s="17"/>
    </row>
    <row r="641" spans="5:7" ht="12.75" customHeight="1" x14ac:dyDescent="0.2">
      <c r="E641" s="227"/>
      <c r="F641" s="227"/>
      <c r="G641" s="17"/>
    </row>
    <row r="642" spans="5:7" ht="12.75" customHeight="1" x14ac:dyDescent="0.2">
      <c r="E642" s="227"/>
      <c r="F642" s="227"/>
      <c r="G642" s="17"/>
    </row>
    <row r="643" spans="5:7" ht="12.75" customHeight="1" x14ac:dyDescent="0.2">
      <c r="E643" s="227"/>
      <c r="F643" s="227"/>
      <c r="G643" s="17"/>
    </row>
    <row r="644" spans="5:7" ht="12.75" customHeight="1" x14ac:dyDescent="0.2">
      <c r="E644" s="227"/>
      <c r="F644" s="227"/>
      <c r="G644" s="17"/>
    </row>
    <row r="645" spans="5:7" ht="12.75" customHeight="1" x14ac:dyDescent="0.2">
      <c r="E645" s="227"/>
      <c r="F645" s="227"/>
      <c r="G645" s="17"/>
    </row>
    <row r="646" spans="5:7" ht="12.75" customHeight="1" x14ac:dyDescent="0.2">
      <c r="E646" s="227"/>
      <c r="F646" s="227"/>
      <c r="G646" s="17"/>
    </row>
    <row r="647" spans="5:7" ht="12.75" customHeight="1" x14ac:dyDescent="0.2">
      <c r="E647" s="227"/>
      <c r="F647" s="227"/>
      <c r="G647" s="17"/>
    </row>
    <row r="648" spans="5:7" ht="12.75" customHeight="1" x14ac:dyDescent="0.2">
      <c r="E648" s="227"/>
      <c r="F648" s="227"/>
      <c r="G648" s="17"/>
    </row>
    <row r="649" spans="5:7" ht="12.75" customHeight="1" x14ac:dyDescent="0.2">
      <c r="E649" s="227"/>
      <c r="F649" s="227"/>
      <c r="G649" s="17"/>
    </row>
    <row r="650" spans="5:7" ht="12.75" customHeight="1" x14ac:dyDescent="0.2">
      <c r="E650" s="227"/>
      <c r="F650" s="227"/>
      <c r="G650" s="17"/>
    </row>
    <row r="651" spans="5:7" ht="12.75" customHeight="1" x14ac:dyDescent="0.2">
      <c r="E651" s="227"/>
      <c r="F651" s="227"/>
      <c r="G651" s="17"/>
    </row>
    <row r="652" spans="5:7" ht="12.75" customHeight="1" x14ac:dyDescent="0.2">
      <c r="E652" s="227"/>
      <c r="F652" s="227"/>
      <c r="G652" s="17"/>
    </row>
    <row r="653" spans="5:7" ht="12.75" customHeight="1" x14ac:dyDescent="0.2">
      <c r="E653" s="227"/>
      <c r="F653" s="227"/>
      <c r="G653" s="17"/>
    </row>
    <row r="654" spans="5:7" ht="12.75" customHeight="1" x14ac:dyDescent="0.2">
      <c r="E654" s="227"/>
      <c r="F654" s="227"/>
      <c r="G654" s="17"/>
    </row>
    <row r="655" spans="5:7" ht="12.75" customHeight="1" x14ac:dyDescent="0.2">
      <c r="E655" s="227"/>
      <c r="F655" s="227"/>
      <c r="G655" s="17"/>
    </row>
    <row r="656" spans="5:7" ht="12.75" customHeight="1" x14ac:dyDescent="0.2">
      <c r="E656" s="227"/>
      <c r="F656" s="227"/>
      <c r="G656" s="17"/>
    </row>
    <row r="657" spans="5:7" ht="12.75" customHeight="1" x14ac:dyDescent="0.2">
      <c r="E657" s="227"/>
      <c r="F657" s="227"/>
      <c r="G657" s="17"/>
    </row>
    <row r="658" spans="5:7" ht="12.75" customHeight="1" x14ac:dyDescent="0.2">
      <c r="E658" s="227"/>
      <c r="F658" s="227"/>
      <c r="G658" s="17"/>
    </row>
    <row r="659" spans="5:7" ht="12.75" customHeight="1" x14ac:dyDescent="0.2">
      <c r="E659" s="227"/>
      <c r="F659" s="227"/>
      <c r="G659" s="17"/>
    </row>
    <row r="660" spans="5:7" ht="12.75" customHeight="1" x14ac:dyDescent="0.2">
      <c r="E660" s="227"/>
      <c r="F660" s="227"/>
      <c r="G660" s="17"/>
    </row>
    <row r="661" spans="5:7" ht="12.75" customHeight="1" x14ac:dyDescent="0.2">
      <c r="E661" s="227"/>
      <c r="F661" s="227"/>
      <c r="G661" s="17"/>
    </row>
    <row r="662" spans="5:7" ht="12.75" customHeight="1" x14ac:dyDescent="0.2">
      <c r="E662" s="227"/>
      <c r="F662" s="227"/>
      <c r="G662" s="17"/>
    </row>
    <row r="663" spans="5:7" ht="12.75" customHeight="1" x14ac:dyDescent="0.2">
      <c r="E663" s="227"/>
      <c r="F663" s="227"/>
      <c r="G663" s="17"/>
    </row>
    <row r="664" spans="5:7" ht="12.75" customHeight="1" x14ac:dyDescent="0.2">
      <c r="E664" s="227"/>
      <c r="F664" s="227"/>
      <c r="G664" s="17"/>
    </row>
    <row r="665" spans="5:7" ht="12.75" customHeight="1" x14ac:dyDescent="0.2">
      <c r="E665" s="227"/>
      <c r="F665" s="227"/>
      <c r="G665" s="17"/>
    </row>
    <row r="666" spans="5:7" ht="12.75" customHeight="1" x14ac:dyDescent="0.2">
      <c r="E666" s="227"/>
      <c r="F666" s="227"/>
      <c r="G666" s="17"/>
    </row>
    <row r="667" spans="5:7" ht="12.75" customHeight="1" x14ac:dyDescent="0.2">
      <c r="E667" s="227"/>
      <c r="F667" s="227"/>
      <c r="G667" s="17"/>
    </row>
    <row r="668" spans="5:7" ht="12.75" customHeight="1" x14ac:dyDescent="0.2">
      <c r="E668" s="227"/>
      <c r="F668" s="227"/>
      <c r="G668" s="17"/>
    </row>
    <row r="669" spans="5:7" ht="12.75" customHeight="1" x14ac:dyDescent="0.2">
      <c r="E669" s="227"/>
      <c r="F669" s="227"/>
      <c r="G669" s="17"/>
    </row>
    <row r="670" spans="5:7" ht="12.75" customHeight="1" x14ac:dyDescent="0.2">
      <c r="E670" s="227"/>
      <c r="F670" s="227"/>
      <c r="G670" s="17"/>
    </row>
    <row r="671" spans="5:7" ht="12.75" customHeight="1" x14ac:dyDescent="0.2">
      <c r="E671" s="227"/>
      <c r="F671" s="227"/>
      <c r="G671" s="17"/>
    </row>
    <row r="672" spans="5:7" ht="12.75" customHeight="1" x14ac:dyDescent="0.2">
      <c r="E672" s="227"/>
      <c r="F672" s="227"/>
      <c r="G672" s="17"/>
    </row>
    <row r="673" spans="5:7" ht="12.75" customHeight="1" x14ac:dyDescent="0.2">
      <c r="E673" s="227"/>
      <c r="F673" s="227"/>
      <c r="G673" s="17"/>
    </row>
    <row r="674" spans="5:7" ht="12.75" customHeight="1" x14ac:dyDescent="0.2">
      <c r="E674" s="227"/>
      <c r="F674" s="227"/>
      <c r="G674" s="17"/>
    </row>
    <row r="675" spans="5:7" ht="12.75" customHeight="1" x14ac:dyDescent="0.2">
      <c r="E675" s="227"/>
      <c r="F675" s="227"/>
      <c r="G675" s="17"/>
    </row>
    <row r="676" spans="5:7" ht="12.75" customHeight="1" x14ac:dyDescent="0.2">
      <c r="E676" s="227"/>
      <c r="F676" s="227"/>
      <c r="G676" s="17"/>
    </row>
    <row r="677" spans="5:7" ht="12.75" customHeight="1" x14ac:dyDescent="0.2">
      <c r="E677" s="227"/>
      <c r="F677" s="227"/>
      <c r="G677" s="17"/>
    </row>
    <row r="678" spans="5:7" ht="12.75" customHeight="1" x14ac:dyDescent="0.2">
      <c r="E678" s="227"/>
      <c r="F678" s="227"/>
      <c r="G678" s="17"/>
    </row>
    <row r="679" spans="5:7" ht="12.75" customHeight="1" x14ac:dyDescent="0.2">
      <c r="E679" s="227"/>
      <c r="F679" s="227"/>
      <c r="G679" s="17"/>
    </row>
    <row r="680" spans="5:7" ht="12.75" customHeight="1" x14ac:dyDescent="0.2">
      <c r="E680" s="227"/>
      <c r="F680" s="227"/>
      <c r="G680" s="17"/>
    </row>
    <row r="681" spans="5:7" ht="12.75" customHeight="1" x14ac:dyDescent="0.2">
      <c r="E681" s="227"/>
      <c r="F681" s="227"/>
      <c r="G681" s="17"/>
    </row>
    <row r="682" spans="5:7" ht="12.75" customHeight="1" x14ac:dyDescent="0.2">
      <c r="E682" s="227"/>
      <c r="F682" s="227"/>
      <c r="G682" s="17"/>
    </row>
    <row r="683" spans="5:7" ht="12.75" customHeight="1" x14ac:dyDescent="0.2">
      <c r="E683" s="227"/>
      <c r="F683" s="227"/>
      <c r="G683" s="17"/>
    </row>
    <row r="684" spans="5:7" ht="12.75" customHeight="1" x14ac:dyDescent="0.2">
      <c r="E684" s="227"/>
      <c r="F684" s="227"/>
      <c r="G684" s="17"/>
    </row>
    <row r="685" spans="5:7" ht="12.75" customHeight="1" x14ac:dyDescent="0.2">
      <c r="E685" s="227"/>
      <c r="F685" s="227"/>
      <c r="G685" s="17"/>
    </row>
    <row r="686" spans="5:7" ht="12.75" customHeight="1" x14ac:dyDescent="0.2">
      <c r="E686" s="227"/>
      <c r="F686" s="227"/>
      <c r="G686" s="17"/>
    </row>
    <row r="687" spans="5:7" ht="12.75" customHeight="1" x14ac:dyDescent="0.2">
      <c r="E687" s="227"/>
      <c r="F687" s="227"/>
      <c r="G687" s="17"/>
    </row>
    <row r="688" spans="5:7" ht="12.75" customHeight="1" x14ac:dyDescent="0.2">
      <c r="E688" s="227"/>
      <c r="F688" s="227"/>
      <c r="G688" s="17"/>
    </row>
    <row r="689" spans="5:7" ht="12.75" customHeight="1" x14ac:dyDescent="0.2">
      <c r="E689" s="227"/>
      <c r="F689" s="227"/>
      <c r="G689" s="17"/>
    </row>
    <row r="690" spans="5:7" ht="12.75" customHeight="1" x14ac:dyDescent="0.2">
      <c r="E690" s="227"/>
      <c r="F690" s="227"/>
      <c r="G690" s="17"/>
    </row>
    <row r="691" spans="5:7" ht="12.75" customHeight="1" x14ac:dyDescent="0.2">
      <c r="E691" s="227"/>
      <c r="F691" s="227"/>
      <c r="G691" s="17"/>
    </row>
    <row r="692" spans="5:7" ht="12.75" customHeight="1" x14ac:dyDescent="0.2">
      <c r="E692" s="227"/>
      <c r="F692" s="227"/>
      <c r="G692" s="17"/>
    </row>
    <row r="693" spans="5:7" ht="12.75" customHeight="1" x14ac:dyDescent="0.2">
      <c r="E693" s="227"/>
      <c r="F693" s="227"/>
      <c r="G693" s="17"/>
    </row>
    <row r="694" spans="5:7" ht="12.75" customHeight="1" x14ac:dyDescent="0.2">
      <c r="E694" s="227"/>
      <c r="F694" s="227"/>
      <c r="G694" s="17"/>
    </row>
    <row r="695" spans="5:7" ht="12.75" customHeight="1" x14ac:dyDescent="0.2">
      <c r="E695" s="227"/>
      <c r="F695" s="227"/>
      <c r="G695" s="17"/>
    </row>
    <row r="696" spans="5:7" ht="12.75" customHeight="1" x14ac:dyDescent="0.2">
      <c r="E696" s="227"/>
      <c r="F696" s="227"/>
      <c r="G696" s="17"/>
    </row>
    <row r="697" spans="5:7" ht="12.75" customHeight="1" x14ac:dyDescent="0.2">
      <c r="E697" s="227"/>
      <c r="F697" s="227"/>
      <c r="G697" s="17"/>
    </row>
    <row r="698" spans="5:7" ht="12.75" customHeight="1" x14ac:dyDescent="0.2">
      <c r="E698" s="227"/>
      <c r="F698" s="227"/>
      <c r="G698" s="17"/>
    </row>
    <row r="699" spans="5:7" ht="12.75" customHeight="1" x14ac:dyDescent="0.2">
      <c r="E699" s="227"/>
      <c r="F699" s="227"/>
      <c r="G699" s="17"/>
    </row>
    <row r="700" spans="5:7" ht="12.75" customHeight="1" x14ac:dyDescent="0.2">
      <c r="E700" s="227"/>
      <c r="F700" s="227"/>
      <c r="G700" s="17"/>
    </row>
    <row r="701" spans="5:7" ht="12.75" customHeight="1" x14ac:dyDescent="0.2">
      <c r="E701" s="227"/>
      <c r="F701" s="227"/>
      <c r="G701" s="17"/>
    </row>
    <row r="702" spans="5:7" ht="12.75" customHeight="1" x14ac:dyDescent="0.2">
      <c r="E702" s="227"/>
      <c r="F702" s="227"/>
      <c r="G702" s="17"/>
    </row>
    <row r="703" spans="5:7" ht="12.75" customHeight="1" x14ac:dyDescent="0.2">
      <c r="E703" s="227"/>
      <c r="F703" s="227"/>
      <c r="G703" s="17"/>
    </row>
    <row r="704" spans="5:7" ht="12.75" customHeight="1" x14ac:dyDescent="0.2">
      <c r="E704" s="227"/>
      <c r="F704" s="227"/>
      <c r="G704" s="17"/>
    </row>
    <row r="705" spans="5:7" ht="12.75" customHeight="1" x14ac:dyDescent="0.2">
      <c r="E705" s="227"/>
      <c r="F705" s="227"/>
      <c r="G705" s="17"/>
    </row>
    <row r="706" spans="5:7" ht="12.75" customHeight="1" x14ac:dyDescent="0.2">
      <c r="E706" s="227"/>
      <c r="F706" s="227"/>
      <c r="G706" s="17"/>
    </row>
    <row r="707" spans="5:7" ht="12.75" customHeight="1" x14ac:dyDescent="0.2">
      <c r="E707" s="227"/>
      <c r="F707" s="227"/>
      <c r="G707" s="17"/>
    </row>
    <row r="708" spans="5:7" ht="12.75" customHeight="1" x14ac:dyDescent="0.2">
      <c r="E708" s="227"/>
      <c r="F708" s="227"/>
      <c r="G708" s="17"/>
    </row>
    <row r="709" spans="5:7" ht="12.75" customHeight="1" x14ac:dyDescent="0.2">
      <c r="E709" s="227"/>
      <c r="F709" s="227"/>
      <c r="G709" s="17"/>
    </row>
    <row r="710" spans="5:7" ht="12.75" customHeight="1" x14ac:dyDescent="0.2">
      <c r="E710" s="227"/>
      <c r="F710" s="227"/>
      <c r="G710" s="17"/>
    </row>
    <row r="711" spans="5:7" ht="12.75" customHeight="1" x14ac:dyDescent="0.2">
      <c r="E711" s="227"/>
      <c r="F711" s="227"/>
      <c r="G711" s="17"/>
    </row>
    <row r="712" spans="5:7" ht="12.75" customHeight="1" x14ac:dyDescent="0.2">
      <c r="E712" s="227"/>
      <c r="F712" s="227"/>
      <c r="G712" s="17"/>
    </row>
    <row r="713" spans="5:7" ht="12.75" customHeight="1" x14ac:dyDescent="0.2">
      <c r="E713" s="227"/>
      <c r="F713" s="227"/>
      <c r="G713" s="17"/>
    </row>
    <row r="714" spans="5:7" ht="12.75" customHeight="1" x14ac:dyDescent="0.2">
      <c r="E714" s="227"/>
      <c r="F714" s="227"/>
      <c r="G714" s="17"/>
    </row>
    <row r="715" spans="5:7" ht="12.75" customHeight="1" x14ac:dyDescent="0.2">
      <c r="E715" s="227"/>
      <c r="F715" s="227"/>
      <c r="G715" s="17"/>
    </row>
    <row r="716" spans="5:7" ht="12.75" customHeight="1" x14ac:dyDescent="0.2">
      <c r="E716" s="227"/>
      <c r="F716" s="227"/>
      <c r="G716" s="17"/>
    </row>
    <row r="717" spans="5:7" ht="12.75" customHeight="1" x14ac:dyDescent="0.2">
      <c r="E717" s="227"/>
      <c r="F717" s="227"/>
      <c r="G717" s="17"/>
    </row>
    <row r="718" spans="5:7" ht="12.75" customHeight="1" x14ac:dyDescent="0.2">
      <c r="E718" s="227"/>
      <c r="F718" s="227"/>
      <c r="G718" s="17"/>
    </row>
    <row r="719" spans="5:7" ht="12.75" customHeight="1" x14ac:dyDescent="0.2">
      <c r="E719" s="227"/>
      <c r="F719" s="227"/>
      <c r="G719" s="17"/>
    </row>
    <row r="720" spans="5:7" ht="12.75" customHeight="1" x14ac:dyDescent="0.2">
      <c r="E720" s="227"/>
      <c r="F720" s="227"/>
      <c r="G720" s="17"/>
    </row>
    <row r="721" spans="5:7" ht="12.75" customHeight="1" x14ac:dyDescent="0.2">
      <c r="E721" s="227"/>
      <c r="F721" s="227"/>
      <c r="G721" s="17"/>
    </row>
    <row r="722" spans="5:7" ht="12.75" customHeight="1" x14ac:dyDescent="0.2">
      <c r="E722" s="227"/>
      <c r="F722" s="227"/>
      <c r="G722" s="17"/>
    </row>
    <row r="723" spans="5:7" ht="12.75" customHeight="1" x14ac:dyDescent="0.2">
      <c r="E723" s="227"/>
      <c r="F723" s="227"/>
      <c r="G723" s="17"/>
    </row>
    <row r="724" spans="5:7" ht="12.75" customHeight="1" x14ac:dyDescent="0.2">
      <c r="E724" s="227"/>
      <c r="F724" s="227"/>
      <c r="G724" s="17"/>
    </row>
    <row r="725" spans="5:7" ht="12.75" customHeight="1" x14ac:dyDescent="0.2">
      <c r="E725" s="227"/>
      <c r="F725" s="227"/>
      <c r="G725" s="17"/>
    </row>
    <row r="726" spans="5:7" ht="12.75" customHeight="1" x14ac:dyDescent="0.2">
      <c r="E726" s="227"/>
      <c r="F726" s="227"/>
      <c r="G726" s="17"/>
    </row>
    <row r="727" spans="5:7" ht="12.75" customHeight="1" x14ac:dyDescent="0.2">
      <c r="E727" s="227"/>
      <c r="F727" s="227"/>
      <c r="G727" s="17"/>
    </row>
    <row r="728" spans="5:7" ht="12.75" customHeight="1" x14ac:dyDescent="0.2">
      <c r="E728" s="227"/>
      <c r="F728" s="227"/>
      <c r="G728" s="17"/>
    </row>
    <row r="729" spans="5:7" ht="12.75" customHeight="1" x14ac:dyDescent="0.2">
      <c r="E729" s="227"/>
      <c r="F729" s="227"/>
      <c r="G729" s="17"/>
    </row>
    <row r="730" spans="5:7" ht="12.75" customHeight="1" x14ac:dyDescent="0.2">
      <c r="E730" s="227"/>
      <c r="F730" s="227"/>
      <c r="G730" s="17"/>
    </row>
    <row r="731" spans="5:7" ht="12.75" customHeight="1" x14ac:dyDescent="0.2">
      <c r="E731" s="227"/>
      <c r="F731" s="227"/>
      <c r="G731" s="17"/>
    </row>
    <row r="732" spans="5:7" ht="12.75" customHeight="1" x14ac:dyDescent="0.2">
      <c r="E732" s="227"/>
      <c r="F732" s="227"/>
      <c r="G732" s="17"/>
    </row>
    <row r="733" spans="5:7" ht="12.75" customHeight="1" x14ac:dyDescent="0.2">
      <c r="E733" s="227"/>
      <c r="F733" s="227"/>
      <c r="G733" s="17"/>
    </row>
    <row r="734" spans="5:7" ht="12.75" customHeight="1" x14ac:dyDescent="0.2">
      <c r="E734" s="227"/>
      <c r="F734" s="227"/>
      <c r="G734" s="17"/>
    </row>
    <row r="735" spans="5:7" ht="12.75" customHeight="1" x14ac:dyDescent="0.2">
      <c r="E735" s="227"/>
      <c r="F735" s="227"/>
      <c r="G735" s="17"/>
    </row>
    <row r="736" spans="5:7" ht="12.75" customHeight="1" x14ac:dyDescent="0.2">
      <c r="E736" s="227"/>
      <c r="F736" s="227"/>
      <c r="G736" s="17"/>
    </row>
    <row r="737" spans="5:7" ht="12.75" customHeight="1" x14ac:dyDescent="0.2">
      <c r="E737" s="227"/>
      <c r="F737" s="227"/>
      <c r="G737" s="17"/>
    </row>
    <row r="738" spans="5:7" ht="12.75" customHeight="1" x14ac:dyDescent="0.2">
      <c r="E738" s="227"/>
      <c r="F738" s="227"/>
      <c r="G738" s="17"/>
    </row>
    <row r="739" spans="5:7" ht="12.75" customHeight="1" x14ac:dyDescent="0.2">
      <c r="E739" s="227"/>
      <c r="F739" s="227"/>
      <c r="G739" s="17"/>
    </row>
    <row r="740" spans="5:7" ht="12.75" customHeight="1" x14ac:dyDescent="0.2">
      <c r="E740" s="227"/>
      <c r="F740" s="227"/>
      <c r="G740" s="17"/>
    </row>
    <row r="741" spans="5:7" ht="12.75" customHeight="1" x14ac:dyDescent="0.2">
      <c r="E741" s="227"/>
      <c r="F741" s="227"/>
      <c r="G741" s="17"/>
    </row>
    <row r="742" spans="5:7" ht="12.75" customHeight="1" x14ac:dyDescent="0.2">
      <c r="E742" s="227"/>
      <c r="F742" s="227"/>
      <c r="G742" s="17"/>
    </row>
    <row r="743" spans="5:7" ht="12.75" customHeight="1" x14ac:dyDescent="0.2">
      <c r="E743" s="227"/>
      <c r="F743" s="227"/>
      <c r="G743" s="17"/>
    </row>
    <row r="744" spans="5:7" ht="12.75" customHeight="1" x14ac:dyDescent="0.2">
      <c r="E744" s="227"/>
      <c r="F744" s="227"/>
      <c r="G744" s="17"/>
    </row>
    <row r="745" spans="5:7" ht="12.75" customHeight="1" x14ac:dyDescent="0.2">
      <c r="E745" s="227"/>
      <c r="F745" s="227"/>
      <c r="G745" s="17"/>
    </row>
    <row r="746" spans="5:7" ht="12.75" customHeight="1" x14ac:dyDescent="0.2">
      <c r="E746" s="227"/>
      <c r="F746" s="227"/>
      <c r="G746" s="17"/>
    </row>
    <row r="747" spans="5:7" ht="12.75" customHeight="1" x14ac:dyDescent="0.2">
      <c r="E747" s="227"/>
      <c r="F747" s="227"/>
      <c r="G747" s="17"/>
    </row>
    <row r="748" spans="5:7" ht="12.75" customHeight="1" x14ac:dyDescent="0.2">
      <c r="E748" s="227"/>
      <c r="F748" s="227"/>
      <c r="G748" s="17"/>
    </row>
    <row r="749" spans="5:7" ht="12.75" customHeight="1" x14ac:dyDescent="0.2">
      <c r="E749" s="227"/>
      <c r="F749" s="227"/>
      <c r="G749" s="17"/>
    </row>
    <row r="750" spans="5:7" ht="12.75" customHeight="1" x14ac:dyDescent="0.2">
      <c r="E750" s="227"/>
      <c r="F750" s="227"/>
      <c r="G750" s="17"/>
    </row>
    <row r="751" spans="5:7" ht="12.75" customHeight="1" x14ac:dyDescent="0.2">
      <c r="E751" s="227"/>
      <c r="F751" s="227"/>
      <c r="G751" s="17"/>
    </row>
    <row r="752" spans="5:7" ht="12.75" customHeight="1" x14ac:dyDescent="0.2">
      <c r="E752" s="227"/>
      <c r="F752" s="227"/>
      <c r="G752" s="17"/>
    </row>
    <row r="753" spans="5:7" ht="12.75" customHeight="1" x14ac:dyDescent="0.2">
      <c r="E753" s="227"/>
      <c r="F753" s="227"/>
      <c r="G753" s="17"/>
    </row>
    <row r="754" spans="5:7" ht="12.75" customHeight="1" x14ac:dyDescent="0.2">
      <c r="E754" s="227"/>
      <c r="F754" s="227"/>
      <c r="G754" s="17"/>
    </row>
    <row r="755" spans="5:7" ht="12.75" customHeight="1" x14ac:dyDescent="0.2">
      <c r="E755" s="227"/>
      <c r="F755" s="227"/>
      <c r="G755" s="17"/>
    </row>
    <row r="756" spans="5:7" ht="12.75" customHeight="1" x14ac:dyDescent="0.2">
      <c r="E756" s="227"/>
      <c r="F756" s="227"/>
      <c r="G756" s="17"/>
    </row>
    <row r="757" spans="5:7" ht="12.75" customHeight="1" x14ac:dyDescent="0.2">
      <c r="E757" s="227"/>
      <c r="F757" s="227"/>
      <c r="G757" s="17"/>
    </row>
    <row r="758" spans="5:7" ht="12.75" customHeight="1" x14ac:dyDescent="0.2">
      <c r="E758" s="227"/>
      <c r="F758" s="227"/>
      <c r="G758" s="17"/>
    </row>
    <row r="759" spans="5:7" ht="12.75" customHeight="1" x14ac:dyDescent="0.2">
      <c r="E759" s="227"/>
      <c r="F759" s="227"/>
      <c r="G759" s="17"/>
    </row>
    <row r="760" spans="5:7" ht="12.75" customHeight="1" x14ac:dyDescent="0.2">
      <c r="E760" s="227"/>
      <c r="F760" s="227"/>
      <c r="G760" s="17"/>
    </row>
    <row r="761" spans="5:7" ht="12.75" customHeight="1" x14ac:dyDescent="0.2">
      <c r="E761" s="227"/>
      <c r="F761" s="227"/>
      <c r="G761" s="17"/>
    </row>
    <row r="762" spans="5:7" ht="12.75" customHeight="1" x14ac:dyDescent="0.2">
      <c r="E762" s="227"/>
      <c r="F762" s="227"/>
      <c r="G762" s="17"/>
    </row>
    <row r="763" spans="5:7" ht="12.75" customHeight="1" x14ac:dyDescent="0.2">
      <c r="E763" s="227"/>
      <c r="F763" s="227"/>
      <c r="G763" s="17"/>
    </row>
    <row r="764" spans="5:7" ht="12.75" customHeight="1" x14ac:dyDescent="0.2">
      <c r="E764" s="227"/>
      <c r="F764" s="227"/>
      <c r="G764" s="17"/>
    </row>
    <row r="765" spans="5:7" ht="12.75" customHeight="1" x14ac:dyDescent="0.2">
      <c r="E765" s="227"/>
      <c r="F765" s="227"/>
      <c r="G765" s="17"/>
    </row>
    <row r="766" spans="5:7" ht="12.75" customHeight="1" x14ac:dyDescent="0.2">
      <c r="E766" s="227"/>
      <c r="F766" s="227"/>
      <c r="G766" s="17"/>
    </row>
    <row r="767" spans="5:7" ht="12.75" customHeight="1" x14ac:dyDescent="0.2">
      <c r="E767" s="227"/>
      <c r="F767" s="227"/>
      <c r="G767" s="17"/>
    </row>
    <row r="768" spans="5:7" ht="12.75" customHeight="1" x14ac:dyDescent="0.2">
      <c r="E768" s="227"/>
      <c r="F768" s="227"/>
      <c r="G768" s="17"/>
    </row>
    <row r="769" spans="5:7" ht="12.75" customHeight="1" x14ac:dyDescent="0.2">
      <c r="E769" s="227"/>
      <c r="F769" s="227"/>
      <c r="G769" s="17"/>
    </row>
    <row r="770" spans="5:7" ht="12.75" customHeight="1" x14ac:dyDescent="0.2">
      <c r="E770" s="227"/>
      <c r="F770" s="227"/>
      <c r="G770" s="17"/>
    </row>
    <row r="771" spans="5:7" ht="12.75" customHeight="1" x14ac:dyDescent="0.2">
      <c r="E771" s="227"/>
      <c r="F771" s="227"/>
      <c r="G771" s="17"/>
    </row>
    <row r="772" spans="5:7" ht="12.75" customHeight="1" x14ac:dyDescent="0.2">
      <c r="E772" s="227"/>
      <c r="F772" s="227"/>
      <c r="G772" s="17"/>
    </row>
    <row r="773" spans="5:7" ht="12.75" customHeight="1" x14ac:dyDescent="0.2">
      <c r="E773" s="227"/>
      <c r="F773" s="227"/>
      <c r="G773" s="17"/>
    </row>
    <row r="774" spans="5:7" ht="12.75" customHeight="1" x14ac:dyDescent="0.2">
      <c r="E774" s="227"/>
      <c r="F774" s="227"/>
      <c r="G774" s="17"/>
    </row>
    <row r="775" spans="5:7" ht="12.75" customHeight="1" x14ac:dyDescent="0.2">
      <c r="E775" s="227"/>
      <c r="F775" s="227"/>
      <c r="G775" s="17"/>
    </row>
    <row r="776" spans="5:7" ht="12.75" customHeight="1" x14ac:dyDescent="0.2">
      <c r="E776" s="227"/>
      <c r="F776" s="227"/>
      <c r="G776" s="17"/>
    </row>
    <row r="777" spans="5:7" ht="12.75" customHeight="1" x14ac:dyDescent="0.2">
      <c r="E777" s="227"/>
      <c r="F777" s="227"/>
      <c r="G777" s="17"/>
    </row>
    <row r="778" spans="5:7" ht="12.75" customHeight="1" x14ac:dyDescent="0.2">
      <c r="E778" s="227"/>
      <c r="F778" s="227"/>
      <c r="G778" s="17"/>
    </row>
    <row r="779" spans="5:7" ht="12.75" customHeight="1" x14ac:dyDescent="0.2">
      <c r="E779" s="227"/>
      <c r="F779" s="227"/>
      <c r="G779" s="17"/>
    </row>
    <row r="780" spans="5:7" ht="12.75" customHeight="1" x14ac:dyDescent="0.2">
      <c r="E780" s="227"/>
      <c r="F780" s="227"/>
      <c r="G780" s="17"/>
    </row>
    <row r="781" spans="5:7" ht="12.75" customHeight="1" x14ac:dyDescent="0.2">
      <c r="E781" s="227"/>
      <c r="F781" s="227"/>
      <c r="G781" s="17"/>
    </row>
    <row r="782" spans="5:7" ht="12.75" customHeight="1" x14ac:dyDescent="0.2">
      <c r="E782" s="227"/>
      <c r="F782" s="227"/>
      <c r="G782" s="17"/>
    </row>
    <row r="783" spans="5:7" ht="12.75" customHeight="1" x14ac:dyDescent="0.2">
      <c r="E783" s="227"/>
      <c r="F783" s="227"/>
      <c r="G783" s="17"/>
    </row>
    <row r="784" spans="5:7" ht="12.75" customHeight="1" x14ac:dyDescent="0.2">
      <c r="E784" s="227"/>
      <c r="F784" s="227"/>
      <c r="G784" s="17"/>
    </row>
    <row r="785" spans="5:7" ht="12.75" customHeight="1" x14ac:dyDescent="0.2">
      <c r="E785" s="227"/>
      <c r="F785" s="227"/>
      <c r="G785" s="17"/>
    </row>
    <row r="786" spans="5:7" ht="12.75" customHeight="1" x14ac:dyDescent="0.2">
      <c r="E786" s="227"/>
      <c r="F786" s="227"/>
      <c r="G786" s="17"/>
    </row>
    <row r="787" spans="5:7" ht="12.75" customHeight="1" x14ac:dyDescent="0.2">
      <c r="E787" s="227"/>
      <c r="F787" s="227"/>
      <c r="G787" s="17"/>
    </row>
    <row r="788" spans="5:7" ht="12.75" customHeight="1" x14ac:dyDescent="0.2">
      <c r="E788" s="227"/>
      <c r="F788" s="227"/>
      <c r="G788" s="17"/>
    </row>
    <row r="789" spans="5:7" ht="12.75" customHeight="1" x14ac:dyDescent="0.2">
      <c r="E789" s="227"/>
      <c r="F789" s="227"/>
      <c r="G789" s="17"/>
    </row>
    <row r="790" spans="5:7" ht="12.75" customHeight="1" x14ac:dyDescent="0.2">
      <c r="E790" s="227"/>
      <c r="F790" s="227"/>
      <c r="G790" s="17"/>
    </row>
    <row r="791" spans="5:7" ht="12.75" customHeight="1" x14ac:dyDescent="0.2">
      <c r="E791" s="227"/>
      <c r="F791" s="227"/>
      <c r="G791" s="17"/>
    </row>
    <row r="792" spans="5:7" ht="12.75" customHeight="1" x14ac:dyDescent="0.2">
      <c r="E792" s="227"/>
      <c r="F792" s="227"/>
      <c r="G792" s="17"/>
    </row>
    <row r="793" spans="5:7" ht="12.75" customHeight="1" x14ac:dyDescent="0.2">
      <c r="E793" s="227"/>
      <c r="F793" s="227"/>
      <c r="G793" s="17"/>
    </row>
    <row r="794" spans="5:7" ht="12.75" customHeight="1" x14ac:dyDescent="0.2">
      <c r="E794" s="227"/>
      <c r="F794" s="227"/>
      <c r="G794" s="17"/>
    </row>
    <row r="795" spans="5:7" ht="12.75" customHeight="1" x14ac:dyDescent="0.2">
      <c r="E795" s="227"/>
      <c r="F795" s="227"/>
      <c r="G795" s="17"/>
    </row>
    <row r="796" spans="5:7" ht="12.75" customHeight="1" x14ac:dyDescent="0.2">
      <c r="E796" s="227"/>
      <c r="F796" s="227"/>
      <c r="G796" s="17"/>
    </row>
    <row r="797" spans="5:7" ht="12.75" customHeight="1" x14ac:dyDescent="0.2">
      <c r="E797" s="227"/>
      <c r="F797" s="227"/>
      <c r="G797" s="17"/>
    </row>
    <row r="798" spans="5:7" ht="12.75" customHeight="1" x14ac:dyDescent="0.2">
      <c r="E798" s="227"/>
      <c r="F798" s="227"/>
      <c r="G798" s="17"/>
    </row>
    <row r="799" spans="5:7" ht="12.75" customHeight="1" x14ac:dyDescent="0.2">
      <c r="E799" s="227"/>
      <c r="F799" s="227"/>
      <c r="G799" s="17"/>
    </row>
    <row r="800" spans="5:7" ht="12.75" customHeight="1" x14ac:dyDescent="0.2">
      <c r="E800" s="227"/>
      <c r="F800" s="227"/>
      <c r="G800" s="17"/>
    </row>
    <row r="801" spans="5:7" ht="12.75" customHeight="1" x14ac:dyDescent="0.2">
      <c r="E801" s="227"/>
      <c r="F801" s="227"/>
      <c r="G801" s="17"/>
    </row>
    <row r="802" spans="5:7" ht="12.75" customHeight="1" x14ac:dyDescent="0.2">
      <c r="E802" s="227"/>
      <c r="F802" s="227"/>
      <c r="G802" s="17"/>
    </row>
    <row r="803" spans="5:7" ht="12.75" customHeight="1" x14ac:dyDescent="0.2">
      <c r="E803" s="227"/>
      <c r="F803" s="227"/>
      <c r="G803" s="17"/>
    </row>
    <row r="804" spans="5:7" ht="12.75" customHeight="1" x14ac:dyDescent="0.2">
      <c r="E804" s="227"/>
      <c r="F804" s="227"/>
      <c r="G804" s="17"/>
    </row>
    <row r="805" spans="5:7" ht="12.75" customHeight="1" x14ac:dyDescent="0.2">
      <c r="E805" s="227"/>
      <c r="F805" s="227"/>
      <c r="G805" s="17"/>
    </row>
    <row r="806" spans="5:7" ht="12.75" customHeight="1" x14ac:dyDescent="0.2">
      <c r="E806" s="227"/>
      <c r="F806" s="227"/>
      <c r="G806" s="17"/>
    </row>
    <row r="807" spans="5:7" ht="12.75" customHeight="1" x14ac:dyDescent="0.2">
      <c r="E807" s="227"/>
      <c r="F807" s="227"/>
      <c r="G807" s="17"/>
    </row>
    <row r="808" spans="5:7" ht="12.75" customHeight="1" x14ac:dyDescent="0.2">
      <c r="E808" s="227"/>
      <c r="F808" s="227"/>
      <c r="G808" s="17"/>
    </row>
    <row r="809" spans="5:7" ht="12.75" customHeight="1" x14ac:dyDescent="0.2">
      <c r="E809" s="227"/>
      <c r="F809" s="227"/>
      <c r="G809" s="17"/>
    </row>
    <row r="810" spans="5:7" ht="12.75" customHeight="1" x14ac:dyDescent="0.2">
      <c r="E810" s="227"/>
      <c r="F810" s="227"/>
      <c r="G810" s="17"/>
    </row>
    <row r="811" spans="5:7" ht="12.75" customHeight="1" x14ac:dyDescent="0.2">
      <c r="E811" s="227"/>
      <c r="F811" s="227"/>
      <c r="G811" s="17"/>
    </row>
    <row r="812" spans="5:7" ht="12.75" customHeight="1" x14ac:dyDescent="0.2">
      <c r="E812" s="227"/>
      <c r="F812" s="227"/>
      <c r="G812" s="17"/>
    </row>
    <row r="813" spans="5:7" ht="12.75" customHeight="1" x14ac:dyDescent="0.2">
      <c r="E813" s="227"/>
      <c r="F813" s="227"/>
      <c r="G813" s="17"/>
    </row>
    <row r="814" spans="5:7" ht="12.75" customHeight="1" x14ac:dyDescent="0.2">
      <c r="E814" s="227"/>
      <c r="F814" s="227"/>
      <c r="G814" s="17"/>
    </row>
    <row r="815" spans="5:7" ht="12.75" customHeight="1" x14ac:dyDescent="0.2">
      <c r="E815" s="227"/>
      <c r="F815" s="227"/>
      <c r="G815" s="17"/>
    </row>
    <row r="816" spans="5:7" ht="12.75" customHeight="1" x14ac:dyDescent="0.2">
      <c r="E816" s="227"/>
      <c r="F816" s="227"/>
      <c r="G816" s="17"/>
    </row>
    <row r="817" spans="5:7" ht="12.75" customHeight="1" x14ac:dyDescent="0.2">
      <c r="E817" s="227"/>
      <c r="F817" s="227"/>
      <c r="G817" s="17"/>
    </row>
    <row r="818" spans="5:7" ht="12.75" customHeight="1" x14ac:dyDescent="0.2">
      <c r="E818" s="227"/>
      <c r="F818" s="227"/>
      <c r="G818" s="17"/>
    </row>
    <row r="819" spans="5:7" ht="12.75" customHeight="1" x14ac:dyDescent="0.2">
      <c r="E819" s="227"/>
      <c r="F819" s="227"/>
      <c r="G819" s="17"/>
    </row>
    <row r="820" spans="5:7" ht="12.75" customHeight="1" x14ac:dyDescent="0.2">
      <c r="E820" s="227"/>
      <c r="F820" s="227"/>
      <c r="G820" s="17"/>
    </row>
    <row r="821" spans="5:7" ht="12.75" customHeight="1" x14ac:dyDescent="0.2">
      <c r="E821" s="227"/>
      <c r="F821" s="227"/>
      <c r="G821" s="17"/>
    </row>
    <row r="822" spans="5:7" ht="12.75" customHeight="1" x14ac:dyDescent="0.2">
      <c r="E822" s="227"/>
      <c r="F822" s="227"/>
      <c r="G822" s="17"/>
    </row>
    <row r="823" spans="5:7" ht="12.75" customHeight="1" x14ac:dyDescent="0.2">
      <c r="E823" s="227"/>
      <c r="F823" s="227"/>
      <c r="G823" s="17"/>
    </row>
    <row r="824" spans="5:7" ht="12.75" customHeight="1" x14ac:dyDescent="0.2">
      <c r="E824" s="227"/>
      <c r="F824" s="227"/>
      <c r="G824" s="17"/>
    </row>
    <row r="825" spans="5:7" ht="12.75" customHeight="1" x14ac:dyDescent="0.2">
      <c r="E825" s="227"/>
      <c r="F825" s="227"/>
      <c r="G825" s="17"/>
    </row>
    <row r="826" spans="5:7" ht="12.75" customHeight="1" x14ac:dyDescent="0.2">
      <c r="E826" s="227"/>
      <c r="F826" s="227"/>
      <c r="G826" s="17"/>
    </row>
    <row r="827" spans="5:7" ht="12.75" customHeight="1" x14ac:dyDescent="0.2">
      <c r="E827" s="227"/>
      <c r="F827" s="227"/>
      <c r="G827" s="17"/>
    </row>
    <row r="828" spans="5:7" ht="12.75" customHeight="1" x14ac:dyDescent="0.2">
      <c r="E828" s="227"/>
      <c r="F828" s="227"/>
      <c r="G828" s="17"/>
    </row>
    <row r="829" spans="5:7" ht="12.75" customHeight="1" x14ac:dyDescent="0.2">
      <c r="E829" s="227"/>
      <c r="F829" s="227"/>
      <c r="G829" s="17"/>
    </row>
    <row r="830" spans="5:7" ht="12.75" customHeight="1" x14ac:dyDescent="0.2">
      <c r="E830" s="227"/>
      <c r="F830" s="227"/>
      <c r="G830" s="17"/>
    </row>
    <row r="831" spans="5:7" ht="12.75" customHeight="1" x14ac:dyDescent="0.2">
      <c r="E831" s="227"/>
      <c r="F831" s="227"/>
      <c r="G831" s="17"/>
    </row>
    <row r="832" spans="5:7" ht="12.75" customHeight="1" x14ac:dyDescent="0.2">
      <c r="E832" s="227"/>
      <c r="F832" s="227"/>
      <c r="G832" s="17"/>
    </row>
    <row r="833" spans="5:7" ht="12.75" customHeight="1" x14ac:dyDescent="0.2">
      <c r="E833" s="227"/>
      <c r="F833" s="227"/>
      <c r="G833" s="17"/>
    </row>
    <row r="834" spans="5:7" ht="12.75" customHeight="1" x14ac:dyDescent="0.2">
      <c r="E834" s="227"/>
      <c r="F834" s="227"/>
      <c r="G834" s="17"/>
    </row>
    <row r="835" spans="5:7" ht="12.75" customHeight="1" x14ac:dyDescent="0.2">
      <c r="E835" s="227"/>
      <c r="F835" s="227"/>
      <c r="G835" s="17"/>
    </row>
    <row r="836" spans="5:7" ht="12.75" customHeight="1" x14ac:dyDescent="0.2">
      <c r="E836" s="227"/>
      <c r="F836" s="227"/>
      <c r="G836" s="17"/>
    </row>
    <row r="837" spans="5:7" ht="12.75" customHeight="1" x14ac:dyDescent="0.2">
      <c r="E837" s="227"/>
      <c r="F837" s="227"/>
      <c r="G837" s="17"/>
    </row>
    <row r="838" spans="5:7" ht="12.75" customHeight="1" x14ac:dyDescent="0.2">
      <c r="E838" s="227"/>
      <c r="F838" s="227"/>
      <c r="G838" s="17"/>
    </row>
    <row r="839" spans="5:7" ht="12.75" customHeight="1" x14ac:dyDescent="0.2">
      <c r="E839" s="227"/>
      <c r="F839" s="227"/>
      <c r="G839" s="17"/>
    </row>
    <row r="840" spans="5:7" ht="12.75" customHeight="1" x14ac:dyDescent="0.2">
      <c r="E840" s="227"/>
      <c r="F840" s="227"/>
      <c r="G840" s="17"/>
    </row>
    <row r="841" spans="5:7" ht="12.75" customHeight="1" x14ac:dyDescent="0.2">
      <c r="E841" s="227"/>
      <c r="F841" s="227"/>
      <c r="G841" s="17"/>
    </row>
    <row r="842" spans="5:7" ht="12.75" customHeight="1" x14ac:dyDescent="0.2">
      <c r="E842" s="227"/>
      <c r="F842" s="227"/>
      <c r="G842" s="17"/>
    </row>
    <row r="843" spans="5:7" ht="12.75" customHeight="1" x14ac:dyDescent="0.2">
      <c r="E843" s="227"/>
      <c r="F843" s="227"/>
      <c r="G843" s="17"/>
    </row>
    <row r="844" spans="5:7" ht="12.75" customHeight="1" x14ac:dyDescent="0.2">
      <c r="E844" s="227"/>
      <c r="F844" s="227"/>
      <c r="G844" s="17"/>
    </row>
    <row r="845" spans="5:7" ht="12.75" customHeight="1" x14ac:dyDescent="0.2">
      <c r="E845" s="227"/>
      <c r="F845" s="227"/>
      <c r="G845" s="17"/>
    </row>
    <row r="846" spans="5:7" ht="12.75" customHeight="1" x14ac:dyDescent="0.2">
      <c r="E846" s="227"/>
      <c r="F846" s="227"/>
      <c r="G846" s="17"/>
    </row>
    <row r="847" spans="5:7" ht="12.75" customHeight="1" x14ac:dyDescent="0.2">
      <c r="E847" s="227"/>
      <c r="F847" s="227"/>
      <c r="G847" s="17"/>
    </row>
    <row r="848" spans="5:7" ht="12.75" customHeight="1" x14ac:dyDescent="0.2">
      <c r="E848" s="227"/>
      <c r="F848" s="227"/>
      <c r="G848" s="17"/>
    </row>
    <row r="849" spans="5:7" ht="12.75" customHeight="1" x14ac:dyDescent="0.2">
      <c r="E849" s="227"/>
      <c r="F849" s="227"/>
      <c r="G849" s="17"/>
    </row>
    <row r="850" spans="5:7" ht="12.75" customHeight="1" x14ac:dyDescent="0.2">
      <c r="E850" s="227"/>
      <c r="F850" s="227"/>
      <c r="G850" s="17"/>
    </row>
    <row r="851" spans="5:7" ht="12.75" customHeight="1" x14ac:dyDescent="0.2">
      <c r="E851" s="227"/>
      <c r="F851" s="227"/>
      <c r="G851" s="17"/>
    </row>
    <row r="852" spans="5:7" ht="12.75" customHeight="1" x14ac:dyDescent="0.2">
      <c r="E852" s="227"/>
      <c r="F852" s="227"/>
      <c r="G852" s="17"/>
    </row>
    <row r="853" spans="5:7" ht="12.75" customHeight="1" x14ac:dyDescent="0.2">
      <c r="E853" s="227"/>
      <c r="F853" s="227"/>
      <c r="G853" s="17"/>
    </row>
    <row r="854" spans="5:7" ht="12.75" customHeight="1" x14ac:dyDescent="0.2">
      <c r="E854" s="227"/>
      <c r="F854" s="227"/>
      <c r="G854" s="17"/>
    </row>
    <row r="855" spans="5:7" ht="12.75" customHeight="1" x14ac:dyDescent="0.2">
      <c r="E855" s="227"/>
      <c r="F855" s="227"/>
      <c r="G855" s="17"/>
    </row>
    <row r="856" spans="5:7" ht="12.75" customHeight="1" x14ac:dyDescent="0.2">
      <c r="E856" s="227"/>
      <c r="F856" s="227"/>
      <c r="G856" s="17"/>
    </row>
    <row r="857" spans="5:7" ht="12.75" customHeight="1" x14ac:dyDescent="0.2">
      <c r="E857" s="227"/>
      <c r="F857" s="227"/>
      <c r="G857" s="17"/>
    </row>
    <row r="858" spans="5:7" ht="12.75" customHeight="1" x14ac:dyDescent="0.2">
      <c r="E858" s="227"/>
      <c r="F858" s="227"/>
      <c r="G858" s="17"/>
    </row>
    <row r="859" spans="5:7" ht="12.75" customHeight="1" x14ac:dyDescent="0.2">
      <c r="E859" s="227"/>
      <c r="F859" s="227"/>
      <c r="G859" s="17"/>
    </row>
    <row r="860" spans="5:7" ht="12.75" customHeight="1" x14ac:dyDescent="0.2">
      <c r="E860" s="227"/>
      <c r="F860" s="227"/>
      <c r="G860" s="17"/>
    </row>
    <row r="861" spans="5:7" ht="12.75" customHeight="1" x14ac:dyDescent="0.2">
      <c r="E861" s="227"/>
      <c r="F861" s="227"/>
      <c r="G861" s="17"/>
    </row>
    <row r="862" spans="5:7" ht="12.75" customHeight="1" x14ac:dyDescent="0.2">
      <c r="E862" s="227"/>
      <c r="F862" s="227"/>
      <c r="G862" s="17"/>
    </row>
    <row r="863" spans="5:7" ht="12.75" customHeight="1" x14ac:dyDescent="0.2">
      <c r="E863" s="227"/>
      <c r="F863" s="227"/>
      <c r="G863" s="17"/>
    </row>
    <row r="864" spans="5:7" ht="12.75" customHeight="1" x14ac:dyDescent="0.2">
      <c r="E864" s="227"/>
      <c r="F864" s="227"/>
      <c r="G864" s="17"/>
    </row>
    <row r="865" spans="5:7" ht="12.75" customHeight="1" x14ac:dyDescent="0.2">
      <c r="E865" s="227"/>
      <c r="F865" s="227"/>
      <c r="G865" s="17"/>
    </row>
    <row r="866" spans="5:7" ht="12.75" customHeight="1" x14ac:dyDescent="0.2">
      <c r="E866" s="227"/>
      <c r="F866" s="227"/>
      <c r="G866" s="17"/>
    </row>
    <row r="867" spans="5:7" ht="12.75" customHeight="1" x14ac:dyDescent="0.2">
      <c r="E867" s="227"/>
      <c r="F867" s="227"/>
      <c r="G867" s="17"/>
    </row>
    <row r="868" spans="5:7" ht="12.75" customHeight="1" x14ac:dyDescent="0.2">
      <c r="E868" s="227"/>
      <c r="F868" s="227"/>
      <c r="G868" s="17"/>
    </row>
    <row r="869" spans="5:7" ht="12.75" customHeight="1" x14ac:dyDescent="0.2">
      <c r="E869" s="227"/>
      <c r="F869" s="227"/>
      <c r="G869" s="17"/>
    </row>
    <row r="870" spans="5:7" ht="12.75" customHeight="1" x14ac:dyDescent="0.2">
      <c r="E870" s="227"/>
      <c r="F870" s="227"/>
      <c r="G870" s="17"/>
    </row>
    <row r="871" spans="5:7" ht="12.75" customHeight="1" x14ac:dyDescent="0.2">
      <c r="E871" s="227"/>
      <c r="F871" s="227"/>
      <c r="G871" s="17"/>
    </row>
    <row r="872" spans="5:7" ht="12.75" customHeight="1" x14ac:dyDescent="0.2">
      <c r="E872" s="227"/>
      <c r="F872" s="227"/>
      <c r="G872" s="17"/>
    </row>
    <row r="873" spans="5:7" ht="12.75" customHeight="1" x14ac:dyDescent="0.2">
      <c r="E873" s="227"/>
      <c r="F873" s="227"/>
      <c r="G873" s="17"/>
    </row>
    <row r="874" spans="5:7" ht="12.75" customHeight="1" x14ac:dyDescent="0.2">
      <c r="E874" s="227"/>
      <c r="F874" s="227"/>
      <c r="G874" s="17"/>
    </row>
    <row r="875" spans="5:7" ht="12.75" customHeight="1" x14ac:dyDescent="0.2">
      <c r="E875" s="227"/>
      <c r="F875" s="227"/>
      <c r="G875" s="17"/>
    </row>
    <row r="876" spans="5:7" ht="12.75" customHeight="1" x14ac:dyDescent="0.2">
      <c r="E876" s="227"/>
      <c r="F876" s="227"/>
      <c r="G876" s="17"/>
    </row>
    <row r="877" spans="5:7" ht="12.75" customHeight="1" x14ac:dyDescent="0.2">
      <c r="E877" s="227"/>
      <c r="F877" s="227"/>
      <c r="G877" s="17"/>
    </row>
    <row r="878" spans="5:7" ht="12.75" customHeight="1" x14ac:dyDescent="0.2">
      <c r="E878" s="227"/>
      <c r="F878" s="227"/>
      <c r="G878" s="17"/>
    </row>
    <row r="879" spans="5:7" ht="12.75" customHeight="1" x14ac:dyDescent="0.2">
      <c r="E879" s="227"/>
      <c r="F879" s="227"/>
      <c r="G879" s="17"/>
    </row>
    <row r="880" spans="5:7" ht="12.75" customHeight="1" x14ac:dyDescent="0.2">
      <c r="E880" s="227"/>
      <c r="F880" s="227"/>
      <c r="G880" s="17"/>
    </row>
    <row r="881" spans="5:7" ht="12.75" customHeight="1" x14ac:dyDescent="0.2">
      <c r="E881" s="227"/>
      <c r="F881" s="227"/>
      <c r="G881" s="17"/>
    </row>
    <row r="882" spans="5:7" ht="12.75" customHeight="1" x14ac:dyDescent="0.2">
      <c r="E882" s="227"/>
      <c r="F882" s="227"/>
      <c r="G882" s="17"/>
    </row>
    <row r="883" spans="5:7" ht="12.75" customHeight="1" x14ac:dyDescent="0.2">
      <c r="E883" s="227"/>
      <c r="F883" s="227"/>
      <c r="G883" s="17"/>
    </row>
    <row r="884" spans="5:7" ht="12.75" customHeight="1" x14ac:dyDescent="0.2">
      <c r="E884" s="227"/>
      <c r="F884" s="227"/>
      <c r="G884" s="17"/>
    </row>
    <row r="885" spans="5:7" ht="12.75" customHeight="1" x14ac:dyDescent="0.2">
      <c r="E885" s="227"/>
      <c r="F885" s="227"/>
      <c r="G885" s="17"/>
    </row>
    <row r="886" spans="5:7" ht="12.75" customHeight="1" x14ac:dyDescent="0.2">
      <c r="E886" s="227"/>
      <c r="F886" s="227"/>
      <c r="G886" s="17"/>
    </row>
    <row r="887" spans="5:7" ht="12.75" customHeight="1" x14ac:dyDescent="0.2">
      <c r="E887" s="227"/>
      <c r="F887" s="227"/>
      <c r="G887" s="17"/>
    </row>
    <row r="888" spans="5:7" ht="12.75" customHeight="1" x14ac:dyDescent="0.2">
      <c r="E888" s="227"/>
      <c r="F888" s="227"/>
      <c r="G888" s="17"/>
    </row>
    <row r="889" spans="5:7" ht="12.75" customHeight="1" x14ac:dyDescent="0.2">
      <c r="E889" s="227"/>
      <c r="F889" s="227"/>
      <c r="G889" s="17"/>
    </row>
    <row r="890" spans="5:7" ht="12.75" customHeight="1" x14ac:dyDescent="0.2">
      <c r="E890" s="227"/>
      <c r="F890" s="227"/>
      <c r="G890" s="17"/>
    </row>
    <row r="891" spans="5:7" ht="12.75" customHeight="1" x14ac:dyDescent="0.2">
      <c r="E891" s="227"/>
      <c r="F891" s="227"/>
      <c r="G891" s="17"/>
    </row>
    <row r="892" spans="5:7" ht="12.75" customHeight="1" x14ac:dyDescent="0.2">
      <c r="E892" s="227"/>
      <c r="F892" s="227"/>
      <c r="G892" s="17"/>
    </row>
    <row r="893" spans="5:7" ht="12.75" customHeight="1" x14ac:dyDescent="0.2">
      <c r="E893" s="227"/>
      <c r="F893" s="227"/>
      <c r="G893" s="17"/>
    </row>
    <row r="894" spans="5:7" ht="12.75" customHeight="1" x14ac:dyDescent="0.2">
      <c r="E894" s="227"/>
      <c r="F894" s="227"/>
      <c r="G894" s="17"/>
    </row>
    <row r="895" spans="5:7" ht="12.75" customHeight="1" x14ac:dyDescent="0.2">
      <c r="E895" s="227"/>
      <c r="F895" s="227"/>
      <c r="G895" s="17"/>
    </row>
    <row r="896" spans="5:7" ht="12.75" customHeight="1" x14ac:dyDescent="0.2">
      <c r="E896" s="227"/>
      <c r="F896" s="227"/>
      <c r="G896" s="17"/>
    </row>
    <row r="897" spans="5:7" ht="12.75" customHeight="1" x14ac:dyDescent="0.2">
      <c r="E897" s="227"/>
      <c r="F897" s="227"/>
      <c r="G897" s="17"/>
    </row>
    <row r="898" spans="5:7" ht="12.75" customHeight="1" x14ac:dyDescent="0.2">
      <c r="E898" s="227"/>
      <c r="F898" s="227"/>
      <c r="G898" s="17"/>
    </row>
    <row r="899" spans="5:7" ht="12.75" customHeight="1" x14ac:dyDescent="0.2">
      <c r="E899" s="227"/>
      <c r="F899" s="227"/>
      <c r="G899" s="17"/>
    </row>
    <row r="900" spans="5:7" ht="12.75" customHeight="1" x14ac:dyDescent="0.2">
      <c r="E900" s="227"/>
      <c r="F900" s="227"/>
      <c r="G900" s="17"/>
    </row>
    <row r="901" spans="5:7" ht="12.75" customHeight="1" x14ac:dyDescent="0.2">
      <c r="E901" s="227"/>
      <c r="F901" s="227"/>
      <c r="G901" s="17"/>
    </row>
    <row r="902" spans="5:7" ht="12.75" customHeight="1" x14ac:dyDescent="0.2">
      <c r="E902" s="227"/>
      <c r="F902" s="227"/>
      <c r="G902" s="17"/>
    </row>
    <row r="903" spans="5:7" ht="12.75" customHeight="1" x14ac:dyDescent="0.2">
      <c r="E903" s="227"/>
      <c r="F903" s="227"/>
      <c r="G903" s="17"/>
    </row>
    <row r="904" spans="5:7" ht="12.75" customHeight="1" x14ac:dyDescent="0.2">
      <c r="E904" s="227"/>
      <c r="F904" s="227"/>
      <c r="G904" s="17"/>
    </row>
    <row r="905" spans="5:7" ht="12.75" customHeight="1" x14ac:dyDescent="0.2">
      <c r="E905" s="227"/>
      <c r="F905" s="227"/>
      <c r="G905" s="17"/>
    </row>
    <row r="906" spans="5:7" ht="12.75" customHeight="1" x14ac:dyDescent="0.2">
      <c r="E906" s="227"/>
      <c r="F906" s="227"/>
      <c r="G906" s="17"/>
    </row>
    <row r="907" spans="5:7" ht="12.75" customHeight="1" x14ac:dyDescent="0.2">
      <c r="E907" s="227"/>
      <c r="F907" s="227"/>
      <c r="G907" s="17"/>
    </row>
    <row r="908" spans="5:7" ht="12.75" customHeight="1" x14ac:dyDescent="0.2">
      <c r="E908" s="227"/>
      <c r="F908" s="227"/>
      <c r="G908" s="17"/>
    </row>
    <row r="909" spans="5:7" ht="12.75" customHeight="1" x14ac:dyDescent="0.2">
      <c r="E909" s="227"/>
      <c r="F909" s="227"/>
      <c r="G909" s="17"/>
    </row>
    <row r="910" spans="5:7" ht="12.75" customHeight="1" x14ac:dyDescent="0.2">
      <c r="E910" s="227"/>
      <c r="F910" s="227"/>
      <c r="G910" s="17"/>
    </row>
    <row r="911" spans="5:7" ht="12.75" customHeight="1" x14ac:dyDescent="0.2">
      <c r="E911" s="227"/>
      <c r="F911" s="227"/>
      <c r="G911" s="17"/>
    </row>
    <row r="912" spans="5:7" ht="12.75" customHeight="1" x14ac:dyDescent="0.2">
      <c r="E912" s="227"/>
      <c r="F912" s="227"/>
      <c r="G912" s="17"/>
    </row>
    <row r="913" spans="5:7" ht="12.75" customHeight="1" x14ac:dyDescent="0.2">
      <c r="E913" s="227"/>
      <c r="F913" s="227"/>
      <c r="G913" s="17"/>
    </row>
    <row r="914" spans="5:7" ht="12.75" customHeight="1" x14ac:dyDescent="0.2">
      <c r="E914" s="227"/>
      <c r="F914" s="227"/>
      <c r="G914" s="17"/>
    </row>
    <row r="915" spans="5:7" ht="12.75" customHeight="1" x14ac:dyDescent="0.2">
      <c r="E915" s="227"/>
      <c r="F915" s="227"/>
      <c r="G915" s="17"/>
    </row>
    <row r="916" spans="5:7" ht="12.75" customHeight="1" x14ac:dyDescent="0.2">
      <c r="E916" s="227"/>
      <c r="F916" s="227"/>
      <c r="G916" s="17"/>
    </row>
    <row r="917" spans="5:7" ht="12.75" customHeight="1" x14ac:dyDescent="0.2">
      <c r="E917" s="227"/>
      <c r="F917" s="227"/>
      <c r="G917" s="17"/>
    </row>
    <row r="918" spans="5:7" ht="12.75" customHeight="1" x14ac:dyDescent="0.2">
      <c r="E918" s="227"/>
      <c r="F918" s="227"/>
      <c r="G918" s="17"/>
    </row>
    <row r="919" spans="5:7" ht="12.75" customHeight="1" x14ac:dyDescent="0.2">
      <c r="E919" s="227"/>
      <c r="F919" s="227"/>
      <c r="G919" s="17"/>
    </row>
    <row r="920" spans="5:7" ht="12.75" customHeight="1" x14ac:dyDescent="0.2">
      <c r="E920" s="227"/>
      <c r="F920" s="227"/>
      <c r="G920" s="17"/>
    </row>
    <row r="921" spans="5:7" ht="12.75" customHeight="1" x14ac:dyDescent="0.2">
      <c r="E921" s="227"/>
      <c r="F921" s="227"/>
      <c r="G921" s="17"/>
    </row>
    <row r="922" spans="5:7" ht="12.75" customHeight="1" x14ac:dyDescent="0.2">
      <c r="E922" s="227"/>
      <c r="F922" s="227"/>
      <c r="G922" s="17"/>
    </row>
    <row r="923" spans="5:7" ht="12.75" customHeight="1" x14ac:dyDescent="0.2">
      <c r="E923" s="227"/>
      <c r="F923" s="227"/>
      <c r="G923" s="17"/>
    </row>
    <row r="924" spans="5:7" ht="12.75" customHeight="1" x14ac:dyDescent="0.2">
      <c r="E924" s="227"/>
      <c r="F924" s="227"/>
      <c r="G924" s="17"/>
    </row>
    <row r="925" spans="5:7" ht="12.75" customHeight="1" x14ac:dyDescent="0.2">
      <c r="E925" s="227"/>
      <c r="F925" s="227"/>
      <c r="G925" s="17"/>
    </row>
    <row r="926" spans="5:7" ht="12.75" customHeight="1" x14ac:dyDescent="0.2">
      <c r="E926" s="227"/>
      <c r="F926" s="227"/>
      <c r="G926" s="17"/>
    </row>
    <row r="927" spans="5:7" ht="12.75" customHeight="1" x14ac:dyDescent="0.2">
      <c r="E927" s="227"/>
      <c r="F927" s="227"/>
      <c r="G927" s="17"/>
    </row>
    <row r="928" spans="5:7" ht="12.75" customHeight="1" x14ac:dyDescent="0.2">
      <c r="E928" s="227"/>
      <c r="F928" s="227"/>
      <c r="G928" s="17"/>
    </row>
    <row r="929" spans="5:7" ht="12.75" customHeight="1" x14ac:dyDescent="0.2">
      <c r="E929" s="227"/>
      <c r="F929" s="227"/>
      <c r="G929" s="17"/>
    </row>
    <row r="930" spans="5:7" ht="12.75" customHeight="1" x14ac:dyDescent="0.2">
      <c r="E930" s="227"/>
      <c r="F930" s="227"/>
      <c r="G930" s="17"/>
    </row>
    <row r="931" spans="5:7" ht="12.75" customHeight="1" x14ac:dyDescent="0.2">
      <c r="E931" s="227"/>
      <c r="F931" s="227"/>
      <c r="G931" s="17"/>
    </row>
    <row r="932" spans="5:7" ht="12.75" customHeight="1" x14ac:dyDescent="0.2">
      <c r="E932" s="227"/>
      <c r="F932" s="227"/>
      <c r="G932" s="17"/>
    </row>
    <row r="933" spans="5:7" ht="12.75" customHeight="1" x14ac:dyDescent="0.2">
      <c r="E933" s="227"/>
      <c r="F933" s="227"/>
      <c r="G933" s="17"/>
    </row>
    <row r="934" spans="5:7" ht="12.75" customHeight="1" x14ac:dyDescent="0.2">
      <c r="E934" s="227"/>
      <c r="F934" s="227"/>
      <c r="G934" s="17"/>
    </row>
    <row r="935" spans="5:7" ht="12.75" customHeight="1" x14ac:dyDescent="0.2">
      <c r="E935" s="227"/>
      <c r="F935" s="227"/>
      <c r="G935" s="17"/>
    </row>
    <row r="936" spans="5:7" ht="12.75" customHeight="1" x14ac:dyDescent="0.2">
      <c r="E936" s="227"/>
      <c r="F936" s="227"/>
      <c r="G936" s="17"/>
    </row>
    <row r="937" spans="5:7" ht="12.75" customHeight="1" x14ac:dyDescent="0.2">
      <c r="E937" s="227"/>
      <c r="F937" s="227"/>
      <c r="G937" s="17"/>
    </row>
    <row r="938" spans="5:7" ht="12.75" customHeight="1" x14ac:dyDescent="0.2">
      <c r="E938" s="227"/>
      <c r="F938" s="227"/>
      <c r="G938" s="17"/>
    </row>
    <row r="939" spans="5:7" ht="12.75" customHeight="1" x14ac:dyDescent="0.2">
      <c r="E939" s="227"/>
      <c r="F939" s="227"/>
      <c r="G939" s="17"/>
    </row>
    <row r="940" spans="5:7" ht="12.75" customHeight="1" x14ac:dyDescent="0.2">
      <c r="E940" s="227"/>
      <c r="F940" s="227"/>
      <c r="G940" s="17"/>
    </row>
    <row r="941" spans="5:7" ht="12.75" customHeight="1" x14ac:dyDescent="0.2">
      <c r="E941" s="227"/>
      <c r="F941" s="227"/>
      <c r="G941" s="17"/>
    </row>
    <row r="942" spans="5:7" ht="12.75" customHeight="1" x14ac:dyDescent="0.2">
      <c r="E942" s="227"/>
      <c r="F942" s="227"/>
      <c r="G942" s="17"/>
    </row>
    <row r="943" spans="5:7" ht="12.75" customHeight="1" x14ac:dyDescent="0.2">
      <c r="E943" s="227"/>
      <c r="F943" s="227"/>
      <c r="G943" s="17"/>
    </row>
    <row r="944" spans="5:7" ht="12.75" customHeight="1" x14ac:dyDescent="0.2">
      <c r="E944" s="227"/>
      <c r="F944" s="227"/>
      <c r="G944" s="17"/>
    </row>
    <row r="945" spans="5:7" ht="12.75" customHeight="1" x14ac:dyDescent="0.2">
      <c r="E945" s="227"/>
      <c r="F945" s="227"/>
      <c r="G945" s="17"/>
    </row>
    <row r="946" spans="5:7" ht="12.75" customHeight="1" x14ac:dyDescent="0.2">
      <c r="E946" s="227"/>
      <c r="F946" s="227"/>
      <c r="G946" s="17"/>
    </row>
    <row r="947" spans="5:7" ht="12.75" customHeight="1" x14ac:dyDescent="0.2">
      <c r="E947" s="227"/>
      <c r="F947" s="227"/>
      <c r="G947" s="17"/>
    </row>
    <row r="948" spans="5:7" ht="12.75" customHeight="1" x14ac:dyDescent="0.2">
      <c r="E948" s="227"/>
      <c r="F948" s="227"/>
      <c r="G948" s="17"/>
    </row>
    <row r="949" spans="5:7" ht="12.75" customHeight="1" x14ac:dyDescent="0.2">
      <c r="E949" s="227"/>
      <c r="F949" s="227"/>
      <c r="G949" s="17"/>
    </row>
    <row r="950" spans="5:7" ht="12.75" customHeight="1" x14ac:dyDescent="0.2">
      <c r="E950" s="227"/>
      <c r="F950" s="227"/>
      <c r="G950" s="17"/>
    </row>
    <row r="951" spans="5:7" ht="12.75" customHeight="1" x14ac:dyDescent="0.2">
      <c r="E951" s="227"/>
      <c r="F951" s="227"/>
      <c r="G951" s="17"/>
    </row>
    <row r="952" spans="5:7" ht="12.75" customHeight="1" x14ac:dyDescent="0.2">
      <c r="E952" s="227"/>
      <c r="F952" s="227"/>
      <c r="G952" s="17"/>
    </row>
    <row r="953" spans="5:7" ht="12.75" customHeight="1" x14ac:dyDescent="0.2">
      <c r="E953" s="227"/>
      <c r="F953" s="227"/>
      <c r="G953" s="17"/>
    </row>
    <row r="954" spans="5:7" ht="12.75" customHeight="1" x14ac:dyDescent="0.2">
      <c r="E954" s="227"/>
      <c r="F954" s="227"/>
      <c r="G954" s="17"/>
    </row>
    <row r="955" spans="5:7" ht="12.75" customHeight="1" x14ac:dyDescent="0.2">
      <c r="E955" s="227"/>
      <c r="F955" s="227"/>
      <c r="G955" s="17"/>
    </row>
    <row r="956" spans="5:7" ht="12.75" customHeight="1" x14ac:dyDescent="0.2">
      <c r="E956" s="227"/>
      <c r="F956" s="227"/>
      <c r="G956" s="17"/>
    </row>
    <row r="957" spans="5:7" ht="12.75" customHeight="1" x14ac:dyDescent="0.2">
      <c r="E957" s="227"/>
      <c r="F957" s="227"/>
      <c r="G957" s="17"/>
    </row>
    <row r="958" spans="5:7" ht="12.75" customHeight="1" x14ac:dyDescent="0.2">
      <c r="E958" s="227"/>
      <c r="F958" s="227"/>
      <c r="G958" s="17"/>
    </row>
    <row r="959" spans="5:7" ht="12.75" customHeight="1" x14ac:dyDescent="0.2">
      <c r="E959" s="227"/>
      <c r="F959" s="227"/>
      <c r="G959" s="17"/>
    </row>
    <row r="960" spans="5:7" ht="12.75" customHeight="1" x14ac:dyDescent="0.2">
      <c r="E960" s="227"/>
      <c r="F960" s="227"/>
      <c r="G960" s="17"/>
    </row>
    <row r="961" spans="5:7" ht="12.75" customHeight="1" x14ac:dyDescent="0.2">
      <c r="E961" s="227"/>
      <c r="F961" s="227"/>
      <c r="G961" s="17"/>
    </row>
    <row r="962" spans="5:7" ht="12.75" customHeight="1" x14ac:dyDescent="0.2">
      <c r="E962" s="227"/>
      <c r="F962" s="227"/>
      <c r="G962" s="17"/>
    </row>
    <row r="963" spans="5:7" ht="12.75" customHeight="1" x14ac:dyDescent="0.2">
      <c r="E963" s="227"/>
      <c r="F963" s="227"/>
      <c r="G963" s="17"/>
    </row>
    <row r="964" spans="5:7" ht="12.75" customHeight="1" x14ac:dyDescent="0.2">
      <c r="E964" s="227"/>
      <c r="F964" s="227"/>
      <c r="G964" s="17"/>
    </row>
    <row r="965" spans="5:7" ht="12.75" customHeight="1" x14ac:dyDescent="0.2">
      <c r="E965" s="227"/>
      <c r="F965" s="227"/>
      <c r="G965" s="17"/>
    </row>
    <row r="966" spans="5:7" ht="12.75" customHeight="1" x14ac:dyDescent="0.2">
      <c r="E966" s="227"/>
      <c r="F966" s="227"/>
      <c r="G966" s="17"/>
    </row>
    <row r="967" spans="5:7" ht="12.75" customHeight="1" x14ac:dyDescent="0.2">
      <c r="E967" s="227"/>
      <c r="F967" s="227"/>
      <c r="G967" s="17"/>
    </row>
    <row r="968" spans="5:7" ht="12.75" customHeight="1" x14ac:dyDescent="0.2">
      <c r="E968" s="227"/>
      <c r="F968" s="227"/>
      <c r="G968" s="17"/>
    </row>
    <row r="969" spans="5:7" ht="12.75" customHeight="1" x14ac:dyDescent="0.2">
      <c r="E969" s="227"/>
      <c r="F969" s="227"/>
      <c r="G969" s="17"/>
    </row>
    <row r="970" spans="5:7" ht="12.75" customHeight="1" x14ac:dyDescent="0.2">
      <c r="E970" s="227"/>
      <c r="F970" s="227"/>
      <c r="G970" s="17"/>
    </row>
    <row r="971" spans="5:7" ht="12.75" customHeight="1" x14ac:dyDescent="0.2">
      <c r="E971" s="227"/>
      <c r="F971" s="227"/>
      <c r="G971" s="17"/>
    </row>
    <row r="972" spans="5:7" ht="12.75" customHeight="1" x14ac:dyDescent="0.2">
      <c r="E972" s="227"/>
      <c r="F972" s="227"/>
      <c r="G972" s="17"/>
    </row>
    <row r="973" spans="5:7" ht="12.75" customHeight="1" x14ac:dyDescent="0.2">
      <c r="E973" s="227"/>
      <c r="F973" s="227"/>
      <c r="G973" s="17"/>
    </row>
    <row r="974" spans="5:7" ht="12.75" customHeight="1" x14ac:dyDescent="0.2">
      <c r="E974" s="227"/>
      <c r="F974" s="227"/>
      <c r="G974" s="17"/>
    </row>
    <row r="975" spans="5:7" ht="12.75" customHeight="1" x14ac:dyDescent="0.2">
      <c r="E975" s="227"/>
      <c r="F975" s="227"/>
      <c r="G975" s="17"/>
    </row>
    <row r="976" spans="5:7" ht="12.75" customHeight="1" x14ac:dyDescent="0.2">
      <c r="E976" s="227"/>
      <c r="F976" s="227"/>
      <c r="G976" s="17"/>
    </row>
    <row r="977" spans="5:7" ht="12.75" customHeight="1" x14ac:dyDescent="0.2">
      <c r="E977" s="227"/>
      <c r="F977" s="227"/>
      <c r="G977" s="17"/>
    </row>
    <row r="978" spans="5:7" ht="12.75" customHeight="1" x14ac:dyDescent="0.2">
      <c r="E978" s="227"/>
      <c r="F978" s="227"/>
      <c r="G978" s="17"/>
    </row>
    <row r="979" spans="5:7" ht="12.75" customHeight="1" x14ac:dyDescent="0.2">
      <c r="E979" s="227"/>
      <c r="F979" s="227"/>
      <c r="G979" s="17"/>
    </row>
    <row r="980" spans="5:7" ht="12.75" customHeight="1" x14ac:dyDescent="0.2">
      <c r="E980" s="227"/>
      <c r="F980" s="227"/>
      <c r="G980" s="17"/>
    </row>
    <row r="981" spans="5:7" ht="12.75" customHeight="1" x14ac:dyDescent="0.2">
      <c r="E981" s="227"/>
      <c r="F981" s="227"/>
      <c r="G981" s="17"/>
    </row>
    <row r="982" spans="5:7" ht="12.75" customHeight="1" x14ac:dyDescent="0.2">
      <c r="E982" s="227"/>
      <c r="F982" s="227"/>
      <c r="G982" s="17"/>
    </row>
    <row r="983" spans="5:7" ht="12.75" customHeight="1" x14ac:dyDescent="0.2">
      <c r="E983" s="227"/>
      <c r="F983" s="227"/>
      <c r="G983" s="17"/>
    </row>
    <row r="984" spans="5:7" ht="12.75" customHeight="1" x14ac:dyDescent="0.2">
      <c r="E984" s="227"/>
      <c r="F984" s="227"/>
      <c r="G984" s="17"/>
    </row>
    <row r="985" spans="5:7" ht="12.75" customHeight="1" x14ac:dyDescent="0.2">
      <c r="E985" s="227"/>
      <c r="F985" s="227"/>
      <c r="G985" s="17"/>
    </row>
    <row r="986" spans="5:7" ht="12.75" customHeight="1" x14ac:dyDescent="0.2">
      <c r="E986" s="227"/>
      <c r="F986" s="227"/>
      <c r="G986" s="17"/>
    </row>
    <row r="987" spans="5:7" ht="12.75" customHeight="1" x14ac:dyDescent="0.2">
      <c r="E987" s="227"/>
      <c r="F987" s="227"/>
      <c r="G987" s="17"/>
    </row>
    <row r="988" spans="5:7" ht="12.75" customHeight="1" x14ac:dyDescent="0.2">
      <c r="E988" s="227"/>
      <c r="F988" s="227"/>
      <c r="G988" s="17"/>
    </row>
    <row r="989" spans="5:7" ht="12.75" customHeight="1" x14ac:dyDescent="0.2">
      <c r="E989" s="227"/>
      <c r="F989" s="227"/>
      <c r="G989" s="17"/>
    </row>
    <row r="990" spans="5:7" ht="12.75" customHeight="1" x14ac:dyDescent="0.2">
      <c r="E990" s="227"/>
      <c r="F990" s="227"/>
      <c r="G990" s="17"/>
    </row>
    <row r="991" spans="5:7" ht="12.75" customHeight="1" x14ac:dyDescent="0.2">
      <c r="E991" s="227"/>
      <c r="F991" s="227"/>
      <c r="G991" s="17"/>
    </row>
    <row r="992" spans="5:7" ht="12.75" customHeight="1" x14ac:dyDescent="0.2">
      <c r="E992" s="227"/>
      <c r="F992" s="227"/>
      <c r="G992" s="17"/>
    </row>
    <row r="993" spans="5:7" ht="12.75" customHeight="1" x14ac:dyDescent="0.2">
      <c r="E993" s="227"/>
      <c r="F993" s="227"/>
      <c r="G993" s="17"/>
    </row>
    <row r="994" spans="5:7" ht="12.75" customHeight="1" x14ac:dyDescent="0.2">
      <c r="E994" s="227"/>
      <c r="F994" s="227"/>
      <c r="G994" s="17"/>
    </row>
    <row r="995" spans="5:7" ht="12.75" customHeight="1" x14ac:dyDescent="0.2">
      <c r="E995" s="227"/>
      <c r="F995" s="227"/>
      <c r="G995" s="17"/>
    </row>
    <row r="996" spans="5:7" ht="12.75" customHeight="1" x14ac:dyDescent="0.2">
      <c r="E996" s="227"/>
      <c r="F996" s="227"/>
      <c r="G996" s="17"/>
    </row>
    <row r="997" spans="5:7" ht="12.75" customHeight="1" x14ac:dyDescent="0.2">
      <c r="E997" s="227"/>
      <c r="F997" s="227"/>
      <c r="G997" s="17"/>
    </row>
    <row r="998" spans="5:7" ht="12.75" customHeight="1" x14ac:dyDescent="0.2">
      <c r="E998" s="227"/>
      <c r="F998" s="227"/>
      <c r="G998" s="17"/>
    </row>
    <row r="999" spans="5:7" ht="12.75" customHeight="1" x14ac:dyDescent="0.2">
      <c r="E999" s="227"/>
      <c r="F999" s="227"/>
      <c r="G999" s="17"/>
    </row>
    <row r="1000" spans="5:7" ht="12.75" customHeight="1" x14ac:dyDescent="0.2">
      <c r="E1000" s="227"/>
      <c r="F1000" s="227"/>
      <c r="G1000" s="17"/>
    </row>
  </sheetData>
  <mergeCells count="5">
    <mergeCell ref="A1:E1"/>
    <mergeCell ref="F1:R1"/>
    <mergeCell ref="A2:B2"/>
    <mergeCell ref="A3:C3"/>
    <mergeCell ref="A5:B5"/>
  </mergeCells>
  <conditionalFormatting sqref="K7 K9 K10 K11 K12 K13 K14 K15 K16 K19 K25 K30 K31">
    <cfRule type="cellIs" dxfId="14" priority="1" stopIfTrue="1" operator="equal">
      <formula>"Z"</formula>
    </cfRule>
  </conditionalFormatting>
  <conditionalFormatting sqref="K7 K9 K10 K11 K12 K13 K14 K15 K16 K19 K25 K30 K31">
    <cfRule type="cellIs" dxfId="13" priority="2" stopIfTrue="1" operator="equal">
      <formula>"Z"</formula>
    </cfRule>
  </conditionalFormatting>
  <conditionalFormatting sqref="K8 K27">
    <cfRule type="cellIs" dxfId="12" priority="3" stopIfTrue="1" operator="equal">
      <formula>"Z"</formula>
    </cfRule>
  </conditionalFormatting>
  <conditionalFormatting sqref="K8 K27">
    <cfRule type="cellIs" dxfId="11" priority="4" stopIfTrue="1" operator="equal">
      <formula>"Z"</formula>
    </cfRule>
  </conditionalFormatting>
  <conditionalFormatting sqref="K8 K27">
    <cfRule type="cellIs" dxfId="10" priority="5" stopIfTrue="1" operator="equal">
      <formula>"Z"</formula>
    </cfRule>
  </conditionalFormatting>
  <conditionalFormatting sqref="K17:K18 K20:K24 K26 K28:K29 K32:K46">
    <cfRule type="cellIs" dxfId="9" priority="6" stopIfTrue="1" operator="equal">
      <formula>"Z"</formula>
    </cfRule>
  </conditionalFormatting>
  <pageMargins left="0.7" right="0.7" top="0.75" bottom="0.75" header="0" footer="0"/>
  <pageSetup paperSize="9" orientation="portrait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00FF"/>
  </sheetPr>
  <dimension ref="A1:Z1000"/>
  <sheetViews>
    <sheetView showGridLines="0" topLeftCell="A13" workbookViewId="0">
      <selection activeCell="L38" sqref="L38"/>
    </sheetView>
  </sheetViews>
  <sheetFormatPr defaultColWidth="14.42578125" defaultRowHeight="15" customHeight="1" x14ac:dyDescent="0.2"/>
  <cols>
    <col min="1" max="2" width="3.28515625" customWidth="1"/>
    <col min="3" max="3" width="4.7109375" customWidth="1"/>
    <col min="4" max="4" width="3" customWidth="1"/>
    <col min="5" max="5" width="16.7109375" customWidth="1"/>
    <col min="6" max="6" width="7.7109375" customWidth="1"/>
    <col min="7" max="7" width="11" customWidth="1"/>
    <col min="8" max="8" width="5.85546875" customWidth="1"/>
    <col min="9" max="9" width="1.7109375" customWidth="1"/>
    <col min="10" max="10" width="15.140625" customWidth="1"/>
    <col min="11" max="11" width="1.7109375" customWidth="1"/>
    <col min="12" max="12" width="14.85546875" customWidth="1"/>
    <col min="13" max="13" width="1.7109375" customWidth="1"/>
    <col min="14" max="14" width="15.5703125" customWidth="1"/>
    <col min="15" max="15" width="1.5703125" customWidth="1"/>
    <col min="16" max="16" width="9.140625" customWidth="1"/>
    <col min="17" max="17" width="1.7109375" hidden="1" customWidth="1"/>
    <col min="18" max="18" width="9.140625" hidden="1" customWidth="1"/>
    <col min="19" max="19" width="8.7109375" customWidth="1"/>
    <col min="20" max="20" width="9.140625" hidden="1" customWidth="1"/>
    <col min="21" max="26" width="8" customWidth="1"/>
  </cols>
  <sheetData>
    <row r="1" spans="1:26" ht="21.75" customHeight="1" x14ac:dyDescent="0.2">
      <c r="A1" s="401" t="str">
        <f>'Week SetUp45'!A6</f>
        <v>Ζ΄ ΕΝΩΣΗ και Επιτροπή Βετεράνων Κρήτης</v>
      </c>
      <c r="B1" s="400"/>
      <c r="C1" s="400"/>
      <c r="D1" s="400"/>
      <c r="E1" s="400"/>
      <c r="F1" s="400"/>
      <c r="G1" s="93"/>
      <c r="H1" s="93"/>
      <c r="I1" s="94"/>
      <c r="J1" s="412" t="s">
        <v>45</v>
      </c>
      <c r="K1" s="400"/>
      <c r="L1" s="400"/>
      <c r="M1" s="94"/>
      <c r="N1" s="94"/>
      <c r="O1" s="94"/>
      <c r="P1" s="93"/>
      <c r="Q1" s="94"/>
      <c r="R1" s="98"/>
      <c r="S1" s="98"/>
      <c r="T1" s="98"/>
      <c r="U1" s="100"/>
      <c r="V1" s="100"/>
      <c r="W1" s="100"/>
      <c r="X1" s="100"/>
      <c r="Y1" s="100"/>
      <c r="Z1" s="100"/>
    </row>
    <row r="2" spans="1:26" ht="12.75" customHeight="1" x14ac:dyDescent="0.2">
      <c r="A2" s="410" t="str">
        <f>'Week SetUp45'!$A$8</f>
        <v>3ο Παγκρήτιο Βετεράνων B1 2019</v>
      </c>
      <c r="B2" s="400"/>
      <c r="C2" s="400"/>
      <c r="D2" s="400"/>
      <c r="E2" s="400"/>
      <c r="F2" s="102"/>
      <c r="G2" s="103"/>
      <c r="H2" s="103"/>
      <c r="I2" s="104"/>
      <c r="J2" s="409" t="s">
        <v>39</v>
      </c>
      <c r="K2" s="400"/>
      <c r="L2" s="400"/>
      <c r="M2" s="104"/>
      <c r="N2" s="103"/>
      <c r="O2" s="104"/>
      <c r="P2" s="103"/>
      <c r="Q2" s="104"/>
      <c r="R2" s="11"/>
      <c r="S2" s="11"/>
      <c r="T2" s="11"/>
      <c r="U2" s="11"/>
      <c r="V2" s="11"/>
      <c r="W2" s="11"/>
      <c r="X2" s="11"/>
      <c r="Y2" s="11"/>
      <c r="Z2" s="11"/>
    </row>
    <row r="3" spans="1:26" ht="11.25" customHeight="1" x14ac:dyDescent="0.2">
      <c r="A3" s="106" t="s">
        <v>11</v>
      </c>
      <c r="B3" s="106"/>
      <c r="C3" s="106"/>
      <c r="D3" s="106"/>
      <c r="E3" s="106"/>
      <c r="F3" s="106" t="s">
        <v>12</v>
      </c>
      <c r="G3" s="106"/>
      <c r="H3" s="106"/>
      <c r="I3" s="108"/>
      <c r="J3" s="106" t="s">
        <v>14</v>
      </c>
      <c r="K3" s="108"/>
      <c r="L3" s="106" t="s">
        <v>16</v>
      </c>
      <c r="M3" s="108"/>
      <c r="N3" s="106"/>
      <c r="O3" s="108"/>
      <c r="P3" s="405" t="s">
        <v>17</v>
      </c>
      <c r="Q3" s="393"/>
      <c r="R3" s="393"/>
      <c r="S3" s="394"/>
      <c r="T3" s="5"/>
      <c r="U3" s="111"/>
      <c r="V3" s="111"/>
      <c r="W3" s="111"/>
      <c r="X3" s="111"/>
      <c r="Y3" s="111"/>
      <c r="Z3" s="111"/>
    </row>
    <row r="4" spans="1:26" ht="11.25" customHeight="1" x14ac:dyDescent="0.2">
      <c r="A4" s="404" t="str">
        <f>'Week SetUp45'!$A$10</f>
        <v>19-21/7/2019</v>
      </c>
      <c r="B4" s="403"/>
      <c r="C4" s="403"/>
      <c r="D4" s="115"/>
      <c r="E4" s="115"/>
      <c r="F4" s="115" t="str">
        <f>'Week SetUp45'!$C$10</f>
        <v>ΛΙΒΙΚΟΣ ΙΕΡΑΠΕΤΡΑΣ</v>
      </c>
      <c r="G4" s="117"/>
      <c r="H4" s="115"/>
      <c r="I4" s="119"/>
      <c r="J4" s="115" t="str">
        <f>'Week SetUp45'!$D$10</f>
        <v>ΙΕΡΑΠΕΤΡΑ</v>
      </c>
      <c r="K4" s="119"/>
      <c r="L4" s="122" t="str">
        <f>'Week SetUp45'!$A$12</f>
        <v>ΑΝΔΡΩΝ 45+</v>
      </c>
      <c r="M4" s="119"/>
      <c r="N4" s="115"/>
      <c r="O4" s="119"/>
      <c r="P4" s="402" t="str">
        <f>'Week SetUp45'!$E$10</f>
        <v>Ταβλαδάκη Ντέπυ</v>
      </c>
      <c r="Q4" s="403"/>
      <c r="R4" s="403"/>
      <c r="S4" s="403"/>
      <c r="T4" s="126"/>
      <c r="U4" s="128"/>
      <c r="V4" s="128"/>
      <c r="W4" s="128"/>
      <c r="X4" s="128"/>
      <c r="Y4" s="128"/>
      <c r="Z4" s="128"/>
    </row>
    <row r="5" spans="1:26" ht="9.75" customHeight="1" x14ac:dyDescent="0.2">
      <c r="A5" s="130"/>
      <c r="B5" s="132" t="s">
        <v>50</v>
      </c>
      <c r="C5" s="132" t="s">
        <v>51</v>
      </c>
      <c r="D5" s="132" t="s">
        <v>52</v>
      </c>
      <c r="E5" s="134" t="s">
        <v>31</v>
      </c>
      <c r="F5" s="134" t="s">
        <v>32</v>
      </c>
      <c r="G5" s="134"/>
      <c r="H5" s="134" t="s">
        <v>14</v>
      </c>
      <c r="I5" s="134"/>
      <c r="J5" s="132" t="s">
        <v>53</v>
      </c>
      <c r="K5" s="135"/>
      <c r="L5" s="137" t="s">
        <v>54</v>
      </c>
      <c r="M5" s="135"/>
      <c r="N5" s="137" t="s">
        <v>55</v>
      </c>
      <c r="O5" s="135"/>
      <c r="P5" s="137" t="s">
        <v>56</v>
      </c>
      <c r="Q5" s="139"/>
      <c r="R5" s="141"/>
      <c r="S5" s="143"/>
      <c r="T5" s="5"/>
      <c r="U5" s="111"/>
      <c r="V5" s="111"/>
      <c r="W5" s="111"/>
      <c r="X5" s="111"/>
      <c r="Y5" s="111"/>
      <c r="Z5" s="111"/>
    </row>
    <row r="6" spans="1:26" ht="3.75" customHeight="1" x14ac:dyDescent="0.2">
      <c r="A6" s="145"/>
      <c r="B6" s="147"/>
      <c r="C6" s="148"/>
      <c r="D6" s="147"/>
      <c r="E6" s="149"/>
      <c r="F6" s="149"/>
      <c r="G6" s="151"/>
      <c r="H6" s="149"/>
      <c r="I6" s="153"/>
      <c r="J6" s="147"/>
      <c r="K6" s="153"/>
      <c r="L6" s="147"/>
      <c r="M6" s="153"/>
      <c r="N6" s="147"/>
      <c r="O6" s="153"/>
      <c r="P6" s="147"/>
      <c r="Q6" s="154"/>
      <c r="R6" s="5"/>
      <c r="S6" s="5"/>
      <c r="T6" s="158"/>
      <c r="U6" s="111"/>
      <c r="V6" s="111"/>
      <c r="W6" s="111"/>
      <c r="X6" s="111"/>
      <c r="Y6" s="111"/>
      <c r="Z6" s="111"/>
    </row>
    <row r="7" spans="1:26" ht="10.5" customHeight="1" x14ac:dyDescent="0.2">
      <c r="A7" s="160">
        <v>1</v>
      </c>
      <c r="B7" s="164">
        <f>IF(($D7=""),"",VLOOKUP($D7,Συμμετοχές45!$A$7:$P$38,15))</f>
        <v>0</v>
      </c>
      <c r="C7" s="166">
        <f>IF(($D7=""),"",VLOOKUP($D7,Συμμετοχές45!$A$7:$P$38,16))</f>
        <v>620</v>
      </c>
      <c r="D7" s="167">
        <v>1</v>
      </c>
      <c r="E7" s="418" t="str">
        <f>UPPER(IF(($D7=""),"",VLOOKUP($D7,Συμμετοχές45!$A$7:$P$38,2)))</f>
        <v>ΧΑΛΕΠΗΣ</v>
      </c>
      <c r="F7" s="419" t="str">
        <f>IF(($D7=""),"",VLOOKUP($D7,Συμμετοχές45!$A$7:$P$38,3))</f>
        <v>ΣΙΜΟΣ</v>
      </c>
      <c r="G7" s="419"/>
      <c r="H7" s="419" t="str">
        <f>IF(($D7=""),"",VLOOKUP($D7,Συμμετοχές45!$A$7:$P$38,4))</f>
        <v>ΙΕΡΑΠΕΤΡΑ</v>
      </c>
      <c r="I7" s="420"/>
      <c r="J7" s="421"/>
      <c r="K7" s="421"/>
      <c r="L7" s="421"/>
      <c r="M7" s="421"/>
      <c r="N7" s="421"/>
      <c r="O7" s="438"/>
      <c r="P7" s="421"/>
      <c r="Q7" s="438"/>
      <c r="R7" s="176"/>
      <c r="S7" s="179"/>
      <c r="T7" s="181" t="s">
        <v>99</v>
      </c>
      <c r="U7" s="5"/>
      <c r="V7" s="5"/>
      <c r="W7" s="5"/>
      <c r="X7" s="5"/>
      <c r="Y7" s="5"/>
      <c r="Z7" s="5"/>
    </row>
    <row r="8" spans="1:26" ht="9" customHeight="1" x14ac:dyDescent="0.2">
      <c r="A8" s="160"/>
      <c r="B8" s="183"/>
      <c r="C8" s="183"/>
      <c r="D8" s="184"/>
      <c r="E8" s="422"/>
      <c r="F8" s="422"/>
      <c r="G8" s="423"/>
      <c r="H8" s="424" t="s">
        <v>100</v>
      </c>
      <c r="I8" s="425" t="s">
        <v>103</v>
      </c>
      <c r="J8" s="426" t="str">
        <f>UPPER(IF(OR((I8="a"),(I8="as")),E7,IF(OR((I8="b"),(I8="bs")),E9, )))</f>
        <v>ΧΑΛΕΠΗΣ</v>
      </c>
      <c r="K8" s="419"/>
      <c r="L8" s="421"/>
      <c r="M8" s="421"/>
      <c r="N8" s="421"/>
      <c r="O8" s="438"/>
      <c r="P8" s="421"/>
      <c r="Q8" s="438"/>
      <c r="R8" s="176"/>
      <c r="S8" s="179"/>
      <c r="T8" s="192" t="s">
        <v>99</v>
      </c>
      <c r="U8" s="5"/>
      <c r="V8" s="5"/>
      <c r="W8" s="5"/>
      <c r="X8" s="5"/>
      <c r="Y8" s="5"/>
      <c r="Z8" s="5"/>
    </row>
    <row r="9" spans="1:26" ht="9" customHeight="1" x14ac:dyDescent="0.2">
      <c r="A9" s="160">
        <v>2</v>
      </c>
      <c r="B9" s="164">
        <f>IF(($D9=""),"",VLOOKUP($D9,Συμμετοχές45!$A$7:$P$38,15))</f>
        <v>0</v>
      </c>
      <c r="C9" s="166">
        <f>IF(($D9=""),"",VLOOKUP($D9,Συμμετοχές45!$A$7:$P$38,16))</f>
        <v>0</v>
      </c>
      <c r="D9" s="196">
        <v>24</v>
      </c>
      <c r="E9" s="419" t="str">
        <f>UPPER(IF(($D9=""),"",VLOOKUP($D9,Συμμετοχές45!$A$7:$P$38,2)))</f>
        <v>BYE</v>
      </c>
      <c r="F9" s="419">
        <f>IF(($D9=""),"",VLOOKUP($D9,Συμμετοχές45!$A$7:$P$38,3))</f>
        <v>0</v>
      </c>
      <c r="G9" s="419"/>
      <c r="H9" s="419">
        <f>IF(($D9=""),"",VLOOKUP($D9,Συμμετοχές45!$A$7:$P$38,4))</f>
        <v>0</v>
      </c>
      <c r="I9" s="427"/>
      <c r="J9" s="428"/>
      <c r="K9" s="429"/>
      <c r="L9" s="430"/>
      <c r="M9" s="421"/>
      <c r="N9" s="421"/>
      <c r="O9" s="438"/>
      <c r="P9" s="421"/>
      <c r="Q9" s="438"/>
      <c r="R9" s="176"/>
      <c r="S9" s="179"/>
      <c r="T9" s="192" t="s">
        <v>99</v>
      </c>
      <c r="U9" s="5"/>
      <c r="V9" s="5"/>
      <c r="W9" s="5"/>
      <c r="X9" s="5"/>
      <c r="Y9" s="5"/>
      <c r="Z9" s="5"/>
    </row>
    <row r="10" spans="1:26" ht="9" customHeight="1" x14ac:dyDescent="0.2">
      <c r="A10" s="160"/>
      <c r="B10" s="183"/>
      <c r="C10" s="183"/>
      <c r="D10" s="205"/>
      <c r="E10" s="422"/>
      <c r="F10" s="422"/>
      <c r="G10" s="423"/>
      <c r="H10" s="422"/>
      <c r="I10" s="431"/>
      <c r="J10" s="432" t="s">
        <v>100</v>
      </c>
      <c r="K10" s="433" t="s">
        <v>103</v>
      </c>
      <c r="L10" s="434" t="str">
        <f>UPPER(IF(OR((K10="a"),(K10="as")),J8,IF(OR((K10="b"),(K10="bs")),J12, )))</f>
        <v>ΧΑΛΕΠΗΣ</v>
      </c>
      <c r="M10" s="419"/>
      <c r="N10" s="421"/>
      <c r="O10" s="421"/>
      <c r="P10" s="421"/>
      <c r="Q10" s="438"/>
      <c r="R10" s="176"/>
      <c r="S10" s="179"/>
      <c r="T10" s="192" t="s">
        <v>99</v>
      </c>
      <c r="U10" s="5"/>
      <c r="V10" s="5"/>
      <c r="W10" s="5"/>
      <c r="X10" s="5"/>
      <c r="Y10" s="5"/>
      <c r="Z10" s="5"/>
    </row>
    <row r="11" spans="1:26" ht="9" customHeight="1" x14ac:dyDescent="0.2">
      <c r="A11" s="160">
        <v>3</v>
      </c>
      <c r="B11" s="164">
        <f>IF(($D11=""),"",VLOOKUP($D11,Συμμετοχές45!$A$7:$P$38,15))</f>
        <v>0</v>
      </c>
      <c r="C11" s="166">
        <f>IF(($D11=""),"",VLOOKUP($D11,Συμμετοχές45!$A$7:$P$38,16))</f>
        <v>65</v>
      </c>
      <c r="D11" s="196">
        <v>13</v>
      </c>
      <c r="E11" s="419" t="str">
        <f>UPPER(IF(($D11=""),"",VLOOKUP($D11,Συμμετοχές45!$A$7:$P$38,2)))</f>
        <v>ΚΑΛΛΕΡΓΗΣ</v>
      </c>
      <c r="F11" s="419" t="str">
        <f>IF(($D11=""),"",VLOOKUP($D11,Συμμετοχές45!$A$7:$P$38,3))</f>
        <v>ΙΑΚΩΒΟΣ</v>
      </c>
      <c r="G11" s="419"/>
      <c r="H11" s="419" t="str">
        <f>IF(($D11=""),"",VLOOKUP($D11,Συμμετοχές45!$A$7:$P$38,4))</f>
        <v>Χερσονησος</v>
      </c>
      <c r="I11" s="420"/>
      <c r="J11" s="421"/>
      <c r="K11" s="435"/>
      <c r="L11" s="436" t="s">
        <v>187</v>
      </c>
      <c r="M11" s="429"/>
      <c r="N11" s="430"/>
      <c r="O11" s="421"/>
      <c r="P11" s="421"/>
      <c r="Q11" s="438"/>
      <c r="R11" s="176"/>
      <c r="S11" s="179"/>
      <c r="T11" s="192" t="s">
        <v>99</v>
      </c>
      <c r="U11" s="5"/>
      <c r="V11" s="5"/>
      <c r="W11" s="5"/>
      <c r="X11" s="5"/>
      <c r="Y11" s="5"/>
      <c r="Z11" s="5"/>
    </row>
    <row r="12" spans="1:26" ht="9" customHeight="1" x14ac:dyDescent="0.2">
      <c r="A12" s="160"/>
      <c r="B12" s="183"/>
      <c r="C12" s="183"/>
      <c r="D12" s="205"/>
      <c r="E12" s="422"/>
      <c r="F12" s="422"/>
      <c r="G12" s="423"/>
      <c r="H12" s="424" t="s">
        <v>100</v>
      </c>
      <c r="I12" s="425" t="s">
        <v>166</v>
      </c>
      <c r="J12" s="434" t="str">
        <f>UPPER(IF(OR((I12="a"),(I12="as")),E11,IF(OR((I12="b"),(I12="bs")),E13, )))</f>
        <v>ΜΥΓΙΑΚΗΣ</v>
      </c>
      <c r="K12" s="437"/>
      <c r="L12" s="430"/>
      <c r="M12" s="435"/>
      <c r="N12" s="430"/>
      <c r="O12" s="421"/>
      <c r="P12" s="421"/>
      <c r="Q12" s="438"/>
      <c r="R12" s="176"/>
      <c r="S12" s="179"/>
      <c r="T12" s="192" t="s">
        <v>99</v>
      </c>
      <c r="U12" s="5"/>
      <c r="V12" s="5"/>
      <c r="W12" s="5"/>
      <c r="X12" s="5"/>
      <c r="Y12" s="5"/>
      <c r="Z12" s="5"/>
    </row>
    <row r="13" spans="1:26" ht="9" customHeight="1" x14ac:dyDescent="0.2">
      <c r="A13" s="160">
        <v>4</v>
      </c>
      <c r="B13" s="164">
        <f>IF(($D13=""),"",VLOOKUP($D13,Συμμετοχές45!$A$7:$P$38,15))</f>
        <v>0</v>
      </c>
      <c r="C13" s="166">
        <f>IF(($D13=""),"",VLOOKUP($D13,Συμμετοχές45!$A$7:$P$38,16))</f>
        <v>60</v>
      </c>
      <c r="D13" s="196">
        <v>15</v>
      </c>
      <c r="E13" s="419" t="str">
        <f>UPPER(IF(($D13=""),"",VLOOKUP($D13,Συμμετοχές45!$A$7:$P$38,2)))</f>
        <v>ΜΥΓΙΑΚΗΣ</v>
      </c>
      <c r="F13" s="419" t="str">
        <f>IF(($D13=""),"",VLOOKUP($D13,Συμμετοχές45!$A$7:$P$38,3))</f>
        <v>ΑΡΙΣΤΟΤΕΛΗΣ</v>
      </c>
      <c r="G13" s="419"/>
      <c r="H13" s="419" t="str">
        <f>IF(($D13=""),"",VLOOKUP($D13,Συμμετοχές45!$A$7:$P$38,4))</f>
        <v>ΡΕΘΥΜΝΟ</v>
      </c>
      <c r="I13" s="427"/>
      <c r="J13" s="436" t="s">
        <v>169</v>
      </c>
      <c r="K13" s="422"/>
      <c r="L13" s="421"/>
      <c r="M13" s="435"/>
      <c r="N13" s="430"/>
      <c r="O13" s="421"/>
      <c r="P13" s="421"/>
      <c r="Q13" s="438"/>
      <c r="R13" s="176"/>
      <c r="S13" s="179"/>
      <c r="T13" s="192" t="s">
        <v>99</v>
      </c>
      <c r="U13" s="5"/>
      <c r="V13" s="5"/>
      <c r="W13" s="5"/>
      <c r="X13" s="5"/>
      <c r="Y13" s="5"/>
      <c r="Z13" s="5"/>
    </row>
    <row r="14" spans="1:26" ht="9" customHeight="1" x14ac:dyDescent="0.2">
      <c r="A14" s="160"/>
      <c r="B14" s="183"/>
      <c r="C14" s="183"/>
      <c r="D14" s="205"/>
      <c r="E14" s="422"/>
      <c r="F14" s="422"/>
      <c r="G14" s="423"/>
      <c r="H14" s="422"/>
      <c r="I14" s="431"/>
      <c r="J14" s="421"/>
      <c r="K14" s="421"/>
      <c r="L14" s="432" t="s">
        <v>100</v>
      </c>
      <c r="M14" s="433" t="s">
        <v>103</v>
      </c>
      <c r="N14" s="434" t="str">
        <f>UPPER(IF(OR((M14="a"),(M14="as")),L10,IF(OR((M14="b"),(M14="bs")),L18, )))</f>
        <v>ΧΑΛΕΠΗΣ</v>
      </c>
      <c r="O14" s="419"/>
      <c r="P14" s="421"/>
      <c r="Q14" s="438"/>
      <c r="R14" s="176"/>
      <c r="S14" s="179"/>
      <c r="T14" s="192" t="s">
        <v>99</v>
      </c>
      <c r="U14" s="5"/>
      <c r="V14" s="5"/>
      <c r="W14" s="5"/>
      <c r="X14" s="5"/>
      <c r="Y14" s="5"/>
      <c r="Z14" s="5"/>
    </row>
    <row r="15" spans="1:26" ht="9" customHeight="1" x14ac:dyDescent="0.2">
      <c r="A15" s="160">
        <v>5</v>
      </c>
      <c r="B15" s="164">
        <f>IF(($D15=""),"",VLOOKUP($D15,Συμμετοχές45!$A$7:$P$38,15))</f>
        <v>0</v>
      </c>
      <c r="C15" s="166">
        <f>IF(($D15=""),"",VLOOKUP($D15,Συμμετοχές45!$A$7:$P$38,16))</f>
        <v>70</v>
      </c>
      <c r="D15" s="196">
        <v>12</v>
      </c>
      <c r="E15" s="419" t="str">
        <f>UPPER(IF(($D15=""),"",VLOOKUP($D15,Συμμετοχές45!$A$7:$P$38,2)))</f>
        <v>ΨΑΡΙΑΗΣ</v>
      </c>
      <c r="F15" s="419" t="str">
        <f>IF(($D15=""),"",VLOOKUP($D15,Συμμετοχές45!$A$7:$P$38,3))</f>
        <v>ΔΗΜΗΤΡΗΣ</v>
      </c>
      <c r="G15" s="419"/>
      <c r="H15" s="419" t="str">
        <f>IF(($D15=""),"",VLOOKUP($D15,Συμμετοχές45!$A$7:$P$38,4))</f>
        <v xml:space="preserve">Ελουντα </v>
      </c>
      <c r="I15" s="420"/>
      <c r="J15" s="421"/>
      <c r="K15" s="421"/>
      <c r="L15" s="421"/>
      <c r="M15" s="435"/>
      <c r="N15" s="436" t="s">
        <v>169</v>
      </c>
      <c r="O15" s="452"/>
      <c r="P15" s="430"/>
      <c r="Q15" s="438"/>
      <c r="R15" s="176"/>
      <c r="S15" s="179"/>
      <c r="T15" s="192" t="s">
        <v>99</v>
      </c>
      <c r="U15" s="5"/>
      <c r="V15" s="5"/>
      <c r="W15" s="5"/>
      <c r="X15" s="5"/>
      <c r="Y15" s="5"/>
      <c r="Z15" s="5"/>
    </row>
    <row r="16" spans="1:26" ht="9" customHeight="1" x14ac:dyDescent="0.2">
      <c r="A16" s="160"/>
      <c r="B16" s="183"/>
      <c r="C16" s="183"/>
      <c r="D16" s="205"/>
      <c r="E16" s="422"/>
      <c r="F16" s="422"/>
      <c r="G16" s="423"/>
      <c r="H16" s="424" t="s">
        <v>100</v>
      </c>
      <c r="I16" s="425" t="s">
        <v>103</v>
      </c>
      <c r="J16" s="434" t="str">
        <f>UPPER(IF(OR((I16="a"),(I16="as")),E15,IF(OR((I16="b"),(I16="bs")),E17, )))</f>
        <v>ΨΑΡΙΑΗΣ</v>
      </c>
      <c r="K16" s="419"/>
      <c r="L16" s="421"/>
      <c r="M16" s="435"/>
      <c r="N16" s="430"/>
      <c r="O16" s="442"/>
      <c r="P16" s="430"/>
      <c r="Q16" s="438"/>
      <c r="R16" s="176"/>
      <c r="S16" s="179"/>
      <c r="T16" s="230" t="s">
        <v>99</v>
      </c>
      <c r="U16" s="5"/>
      <c r="V16" s="5"/>
      <c r="W16" s="5"/>
      <c r="X16" s="5"/>
      <c r="Y16" s="5"/>
      <c r="Z16" s="5"/>
    </row>
    <row r="17" spans="1:26" ht="9" customHeight="1" x14ac:dyDescent="0.2">
      <c r="A17" s="160">
        <v>6</v>
      </c>
      <c r="B17" s="164">
        <f>IF(($D17=""),"",VLOOKUP($D17,Συμμετοχές45!$A$7:$P$38,15))</f>
        <v>0</v>
      </c>
      <c r="C17" s="166">
        <f>IF(($D17=""),"",VLOOKUP($D17,Συμμετοχές45!$A$7:$P$38,16))</f>
        <v>3</v>
      </c>
      <c r="D17" s="196">
        <v>20</v>
      </c>
      <c r="E17" s="419" t="str">
        <f>UPPER(IF(($D17=""),"",VLOOKUP($D17,Συμμετοχές45!$A$7:$P$38,2)))</f>
        <v>ΚΟΥΝΕΝΟΣ</v>
      </c>
      <c r="F17" s="419" t="str">
        <f>IF(($D17=""),"",VLOOKUP($D17,Συμμετοχές45!$A$7:$P$38,3))</f>
        <v>ΚΩΝ/ΝΟΣ</v>
      </c>
      <c r="G17" s="419"/>
      <c r="H17" s="419" t="str">
        <f>IF(($D17=""),"",VLOOKUP($D17,Συμμετοχές45!$A$7:$P$38,4))</f>
        <v>ΆΓΙΟΣ ΝΙΚΌΛΑΟΣ</v>
      </c>
      <c r="I17" s="427"/>
      <c r="J17" s="436" t="s">
        <v>171</v>
      </c>
      <c r="K17" s="429"/>
      <c r="L17" s="430"/>
      <c r="M17" s="435"/>
      <c r="N17" s="430"/>
      <c r="O17" s="442"/>
      <c r="P17" s="430"/>
      <c r="Q17" s="438"/>
      <c r="R17" s="176"/>
      <c r="S17" s="179"/>
      <c r="T17" s="141"/>
      <c r="U17" s="5"/>
      <c r="V17" s="5"/>
      <c r="W17" s="5"/>
      <c r="X17" s="5"/>
      <c r="Y17" s="5"/>
      <c r="Z17" s="5"/>
    </row>
    <row r="18" spans="1:26" ht="9" customHeight="1" x14ac:dyDescent="0.2">
      <c r="A18" s="160"/>
      <c r="B18" s="183"/>
      <c r="C18" s="183"/>
      <c r="D18" s="205"/>
      <c r="E18" s="422"/>
      <c r="F18" s="422"/>
      <c r="G18" s="423"/>
      <c r="H18" s="422"/>
      <c r="I18" s="431"/>
      <c r="J18" s="432" t="s">
        <v>100</v>
      </c>
      <c r="K18" s="433" t="s">
        <v>103</v>
      </c>
      <c r="L18" s="434" t="str">
        <f>UPPER(IF(OR((K18="a"),(K18="as")),J16,IF(OR((K18="b"),(K18="bs")),J20, )))</f>
        <v>ΨΑΡΙΑΗΣ</v>
      </c>
      <c r="M18" s="437"/>
      <c r="N18" s="430"/>
      <c r="O18" s="442"/>
      <c r="P18" s="430"/>
      <c r="Q18" s="438"/>
      <c r="R18" s="176"/>
      <c r="S18" s="179"/>
      <c r="T18" s="5"/>
      <c r="U18" s="5"/>
      <c r="V18" s="5"/>
      <c r="W18" s="5"/>
      <c r="X18" s="5"/>
      <c r="Y18" s="5"/>
      <c r="Z18" s="5"/>
    </row>
    <row r="19" spans="1:26" ht="9" customHeight="1" x14ac:dyDescent="0.2">
      <c r="A19" s="160">
        <v>7</v>
      </c>
      <c r="B19" s="164">
        <f>IF(($D19=""),"",VLOOKUP($D19,Συμμετοχές45!$A$7:$P$38,15))</f>
        <v>0</v>
      </c>
      <c r="C19" s="166">
        <f>IF(($D19=""),"",VLOOKUP($D19,Συμμετοχές45!$A$7:$P$38,16))</f>
        <v>0</v>
      </c>
      <c r="D19" s="196">
        <v>25</v>
      </c>
      <c r="E19" s="419" t="str">
        <f>UPPER(IF(($D19=""),"",VLOOKUP($D19,Συμμετοχές45!$A$7:$P$38,2)))</f>
        <v>BYE</v>
      </c>
      <c r="F19" s="419">
        <f>IF(($D19=""),"",VLOOKUP($D19,Συμμετοχές45!$A$7:$P$38,3))</f>
        <v>0</v>
      </c>
      <c r="G19" s="419"/>
      <c r="H19" s="419">
        <f>IF(($D19=""),"",VLOOKUP($D19,Συμμετοχές45!$A$7:$P$38,4))</f>
        <v>0</v>
      </c>
      <c r="I19" s="420"/>
      <c r="J19" s="421"/>
      <c r="K19" s="435"/>
      <c r="L19" s="436" t="s">
        <v>192</v>
      </c>
      <c r="M19" s="422"/>
      <c r="N19" s="421"/>
      <c r="O19" s="442"/>
      <c r="P19" s="430"/>
      <c r="Q19" s="438"/>
      <c r="R19" s="176"/>
      <c r="S19" s="179"/>
      <c r="T19" s="5"/>
      <c r="U19" s="5"/>
      <c r="V19" s="5"/>
      <c r="W19" s="5"/>
      <c r="X19" s="5"/>
      <c r="Y19" s="5"/>
      <c r="Z19" s="5"/>
    </row>
    <row r="20" spans="1:26" ht="9" customHeight="1" x14ac:dyDescent="0.2">
      <c r="A20" s="160"/>
      <c r="B20" s="183"/>
      <c r="C20" s="183"/>
      <c r="D20" s="184"/>
      <c r="E20" s="422"/>
      <c r="F20" s="422"/>
      <c r="G20" s="423"/>
      <c r="H20" s="424" t="s">
        <v>100</v>
      </c>
      <c r="I20" s="425" t="s">
        <v>166</v>
      </c>
      <c r="J20" s="426" t="str">
        <f>UPPER(IF(OR((I20="a"),(I20="as")),E19,IF(OR((I20="b"),(I20="bs")),E21, )))</f>
        <v>ΔΕΛΆΚΗΣ</v>
      </c>
      <c r="K20" s="437"/>
      <c r="L20" s="430"/>
      <c r="M20" s="421"/>
      <c r="N20" s="421"/>
      <c r="O20" s="442"/>
      <c r="P20" s="430"/>
      <c r="Q20" s="438"/>
      <c r="R20" s="176"/>
      <c r="S20" s="179"/>
      <c r="T20" s="5"/>
      <c r="U20" s="5"/>
      <c r="V20" s="5"/>
      <c r="W20" s="5"/>
      <c r="X20" s="5"/>
      <c r="Y20" s="5"/>
      <c r="Z20" s="5"/>
    </row>
    <row r="21" spans="1:26" ht="9" customHeight="1" x14ac:dyDescent="0.2">
      <c r="A21" s="160">
        <v>8</v>
      </c>
      <c r="B21" s="164">
        <f>IF(($D21=""),"",VLOOKUP($D21,Συμμετοχές45!$A$7:$P$38,15))</f>
        <v>0</v>
      </c>
      <c r="C21" s="166">
        <f>IF(($D21=""),"",VLOOKUP($D21,Συμμετοχές45!$A$7:$P$38,16))</f>
        <v>100</v>
      </c>
      <c r="D21" s="196">
        <v>8</v>
      </c>
      <c r="E21" s="418" t="str">
        <f>UPPER(IF(($D21=""),"",VLOOKUP($D21,Συμμετοχές45!$A$7:$P$38,2)))</f>
        <v>ΔΕΛΆΚΗΣ</v>
      </c>
      <c r="F21" s="419" t="str">
        <f>IF(($D21=""),"",VLOOKUP($D21,Συμμετοχές45!$A$7:$P$38,3))</f>
        <v>ΜΙΧΑΛΗΣ</v>
      </c>
      <c r="G21" s="419"/>
      <c r="H21" s="419" t="str">
        <f>IF(($D21=""),"",VLOOKUP($D21,Συμμετοχές45!$A$7:$P$38,4))</f>
        <v>ΗΡΑΚΛΕΙΟ</v>
      </c>
      <c r="I21" s="427"/>
      <c r="J21" s="436"/>
      <c r="K21" s="422"/>
      <c r="L21" s="421"/>
      <c r="M21" s="421"/>
      <c r="N21" s="421"/>
      <c r="O21" s="442"/>
      <c r="P21" s="430"/>
      <c r="Q21" s="438"/>
      <c r="R21" s="176"/>
      <c r="S21" s="179"/>
      <c r="T21" s="5"/>
      <c r="U21" s="5"/>
      <c r="V21" s="5"/>
      <c r="W21" s="5"/>
      <c r="X21" s="5"/>
      <c r="Y21" s="5"/>
      <c r="Z21" s="5"/>
    </row>
    <row r="22" spans="1:26" ht="9" customHeight="1" x14ac:dyDescent="0.2">
      <c r="A22" s="160"/>
      <c r="B22" s="183"/>
      <c r="C22" s="183"/>
      <c r="D22" s="184"/>
      <c r="E22" s="422"/>
      <c r="F22" s="422"/>
      <c r="G22" s="423"/>
      <c r="H22" s="422"/>
      <c r="I22" s="431"/>
      <c r="J22" s="421"/>
      <c r="K22" s="421"/>
      <c r="L22" s="421"/>
      <c r="M22" s="421"/>
      <c r="N22" s="432" t="s">
        <v>100</v>
      </c>
      <c r="O22" s="433" t="s">
        <v>172</v>
      </c>
      <c r="P22" s="434" t="str">
        <f>UPPER(IF(OR((O22="a"),(O22="as")),N14,IF(OR((O22="b"),(O22="bs")),N30, )))</f>
        <v>ΧΑΛΕΠΗΣ</v>
      </c>
      <c r="Q22" s="451"/>
      <c r="R22" s="176"/>
      <c r="S22" s="179"/>
      <c r="T22" s="5"/>
      <c r="U22" s="5"/>
      <c r="V22" s="5"/>
      <c r="W22" s="5"/>
      <c r="X22" s="5"/>
      <c r="Y22" s="5"/>
      <c r="Z22" s="5"/>
    </row>
    <row r="23" spans="1:26" ht="9" customHeight="1" x14ac:dyDescent="0.2">
      <c r="A23" s="160">
        <v>9</v>
      </c>
      <c r="B23" s="164">
        <f>IF(($D23=""),"",VLOOKUP($D23,Συμμετοχές45!$A$7:$P$38,15))</f>
        <v>0</v>
      </c>
      <c r="C23" s="166">
        <f>IF(($D23=""),"",VLOOKUP($D23,Συμμετοχές45!$A$7:$P$38,16))</f>
        <v>180</v>
      </c>
      <c r="D23" s="196">
        <v>4</v>
      </c>
      <c r="E23" s="418" t="str">
        <f>UPPER(IF(($D23=""),"",VLOOKUP($D23,Συμμετοχές45!$A$7:$P$38,2)))</f>
        <v>ΡΟΜΠΟΓΙΑΝΝΑΚΗΣ</v>
      </c>
      <c r="F23" s="419" t="str">
        <f>IF(($D23=""),"",VLOOKUP($D23,Συμμετοχές45!$A$7:$P$38,3))</f>
        <v>ΔΗΜΗΤΡΗΣ</v>
      </c>
      <c r="G23" s="419"/>
      <c r="H23" s="419" t="str">
        <f>IF(($D23=""),"",VLOOKUP($D23,Συμμετοχές45!$A$7:$P$38,4))</f>
        <v xml:space="preserve">ΗΡΑΚΛΕΙΟ </v>
      </c>
      <c r="I23" s="420"/>
      <c r="J23" s="421"/>
      <c r="K23" s="421"/>
      <c r="L23" s="421"/>
      <c r="M23" s="421"/>
      <c r="N23" s="421"/>
      <c r="O23" s="442"/>
      <c r="P23" s="443" t="s">
        <v>194</v>
      </c>
      <c r="Q23" s="452"/>
      <c r="R23" s="232"/>
      <c r="S23" s="179"/>
      <c r="T23" s="5"/>
      <c r="U23" s="5"/>
      <c r="V23" s="5"/>
      <c r="W23" s="5"/>
      <c r="X23" s="5"/>
      <c r="Y23" s="5"/>
      <c r="Z23" s="5"/>
    </row>
    <row r="24" spans="1:26" ht="9" customHeight="1" x14ac:dyDescent="0.2">
      <c r="A24" s="160"/>
      <c r="B24" s="183"/>
      <c r="C24" s="183"/>
      <c r="D24" s="184"/>
      <c r="E24" s="422"/>
      <c r="F24" s="422"/>
      <c r="G24" s="423"/>
      <c r="H24" s="424" t="s">
        <v>100</v>
      </c>
      <c r="I24" s="425" t="s">
        <v>103</v>
      </c>
      <c r="J24" s="426" t="str">
        <f>UPPER(IF(OR((I24="a"),(I24="as")),E23,IF(OR((I24="b"),(I24="bs")),E25, )))</f>
        <v>ΡΟΜΠΟΓΙΑΝΝΑΚΗΣ</v>
      </c>
      <c r="K24" s="419"/>
      <c r="L24" s="421"/>
      <c r="M24" s="421"/>
      <c r="N24" s="421"/>
      <c r="O24" s="442"/>
      <c r="P24" s="444"/>
      <c r="Q24" s="442"/>
      <c r="R24" s="232"/>
      <c r="S24" s="179"/>
      <c r="T24" s="5"/>
      <c r="U24" s="5"/>
      <c r="V24" s="5"/>
      <c r="W24" s="5"/>
      <c r="X24" s="5"/>
      <c r="Y24" s="5"/>
      <c r="Z24" s="5"/>
    </row>
    <row r="25" spans="1:26" ht="9" customHeight="1" x14ac:dyDescent="0.2">
      <c r="A25" s="160">
        <v>10</v>
      </c>
      <c r="B25" s="164">
        <f>IF(($D25=""),"",VLOOKUP($D25,Συμμετοχές45!$A$7:$P$38,15))</f>
        <v>0</v>
      </c>
      <c r="C25" s="166">
        <f>IF(($D25=""),"",VLOOKUP($D25,Συμμετοχές45!$A$7:$P$38,16))</f>
        <v>0</v>
      </c>
      <c r="D25" s="196">
        <v>26</v>
      </c>
      <c r="E25" s="419" t="str">
        <f>UPPER(IF(($D25=""),"",VLOOKUP($D25,Συμμετοχές45!$A$7:$P$38,2)))</f>
        <v>BYE</v>
      </c>
      <c r="F25" s="419">
        <f>IF(($D25=""),"",VLOOKUP($D25,Συμμετοχές45!$A$7:$P$38,3))</f>
        <v>0</v>
      </c>
      <c r="G25" s="419"/>
      <c r="H25" s="419">
        <f>IF(($D25=""),"",VLOOKUP($D25,Συμμετοχές45!$A$7:$P$38,4))</f>
        <v>0</v>
      </c>
      <c r="I25" s="427"/>
      <c r="J25" s="428"/>
      <c r="K25" s="429"/>
      <c r="L25" s="430"/>
      <c r="M25" s="421"/>
      <c r="N25" s="421"/>
      <c r="O25" s="442"/>
      <c r="P25" s="444"/>
      <c r="Q25" s="442"/>
      <c r="R25" s="232"/>
      <c r="S25" s="179"/>
      <c r="T25" s="5"/>
      <c r="U25" s="5"/>
      <c r="V25" s="5"/>
      <c r="W25" s="5"/>
      <c r="X25" s="5"/>
      <c r="Y25" s="5"/>
      <c r="Z25" s="5"/>
    </row>
    <row r="26" spans="1:26" ht="9" customHeight="1" x14ac:dyDescent="0.2">
      <c r="A26" s="160"/>
      <c r="B26" s="183"/>
      <c r="C26" s="183"/>
      <c r="D26" s="205"/>
      <c r="E26" s="422"/>
      <c r="F26" s="422"/>
      <c r="G26" s="423"/>
      <c r="H26" s="422"/>
      <c r="I26" s="431"/>
      <c r="J26" s="432" t="s">
        <v>100</v>
      </c>
      <c r="K26" s="433" t="s">
        <v>103</v>
      </c>
      <c r="L26" s="434" t="str">
        <f>UPPER(IF(OR((K26="a"),(K26="as")),J24,IF(OR((K26="b"),(K26="bs")),J28, )))</f>
        <v>ΡΟΜΠΟΓΙΑΝΝΑΚΗΣ</v>
      </c>
      <c r="M26" s="419"/>
      <c r="N26" s="421"/>
      <c r="O26" s="442"/>
      <c r="P26" s="444"/>
      <c r="Q26" s="442"/>
      <c r="R26" s="232"/>
      <c r="S26" s="179"/>
      <c r="T26" s="5"/>
      <c r="U26" s="5"/>
      <c r="V26" s="5"/>
      <c r="W26" s="5"/>
      <c r="X26" s="5"/>
      <c r="Y26" s="5"/>
      <c r="Z26" s="5"/>
    </row>
    <row r="27" spans="1:26" ht="9" customHeight="1" x14ac:dyDescent="0.2">
      <c r="A27" s="160">
        <v>11</v>
      </c>
      <c r="B27" s="164">
        <f>IF(($D27=""),"",VLOOKUP($D27,Συμμετοχές45!$A$7:$P$38,15))</f>
        <v>0</v>
      </c>
      <c r="C27" s="166">
        <f>IF(($D27=""),"",VLOOKUP($D27,Συμμετοχές45!$A$7:$P$38,16))</f>
        <v>75</v>
      </c>
      <c r="D27" s="196">
        <v>10</v>
      </c>
      <c r="E27" s="419" t="str">
        <f>UPPER(IF(($D27=""),"",VLOOKUP($D27,Συμμετοχές45!$A$7:$P$38,2)))</f>
        <v>ΞΗΡΟΥΔΑΚΗΣ</v>
      </c>
      <c r="F27" s="419" t="str">
        <f>IF(($D27=""),"",VLOOKUP($D27,Συμμετοχές45!$A$7:$P$38,3))</f>
        <v>ΓΙΑΝΝΗΣ</v>
      </c>
      <c r="G27" s="419"/>
      <c r="H27" s="419" t="str">
        <f>IF(($D27=""),"",VLOOKUP($D27,Συμμετοχές45!$A$7:$P$38,4))</f>
        <v>ΜΟΙΡΕΣ</v>
      </c>
      <c r="I27" s="420"/>
      <c r="J27" s="421"/>
      <c r="K27" s="435"/>
      <c r="L27" s="436" t="s">
        <v>180</v>
      </c>
      <c r="M27" s="429"/>
      <c r="N27" s="430"/>
      <c r="O27" s="442"/>
      <c r="P27" s="444"/>
      <c r="Q27" s="442"/>
      <c r="R27" s="232"/>
      <c r="S27" s="179"/>
      <c r="T27" s="5"/>
      <c r="U27" s="5"/>
      <c r="V27" s="5"/>
      <c r="W27" s="5"/>
      <c r="X27" s="5"/>
      <c r="Y27" s="5"/>
      <c r="Z27" s="5"/>
    </row>
    <row r="28" spans="1:26" ht="9" customHeight="1" x14ac:dyDescent="0.2">
      <c r="A28" s="160"/>
      <c r="B28" s="183"/>
      <c r="C28" s="183"/>
      <c r="D28" s="205"/>
      <c r="E28" s="422"/>
      <c r="F28" s="422"/>
      <c r="G28" s="423"/>
      <c r="H28" s="424" t="s">
        <v>100</v>
      </c>
      <c r="I28" s="425" t="s">
        <v>103</v>
      </c>
      <c r="J28" s="434" t="str">
        <f>UPPER(IF(OR((I28="a"),(I28="as")),E27,IF(OR((I28="b"),(I28="bs")),E29, )))</f>
        <v>ΞΗΡΟΥΔΑΚΗΣ</v>
      </c>
      <c r="K28" s="437"/>
      <c r="L28" s="430"/>
      <c r="M28" s="435"/>
      <c r="N28" s="430"/>
      <c r="O28" s="442"/>
      <c r="P28" s="444"/>
      <c r="Q28" s="442"/>
      <c r="R28" s="232"/>
      <c r="S28" s="179"/>
      <c r="T28" s="5"/>
      <c r="U28" s="5"/>
      <c r="V28" s="5"/>
      <c r="W28" s="5"/>
      <c r="X28" s="5"/>
      <c r="Y28" s="5"/>
      <c r="Z28" s="5"/>
    </row>
    <row r="29" spans="1:26" ht="9" customHeight="1" x14ac:dyDescent="0.2">
      <c r="A29" s="160">
        <v>12</v>
      </c>
      <c r="B29" s="164">
        <f>IF(($D29=""),"",VLOOKUP($D29,Συμμετοχές45!$A$7:$P$38,15))</f>
        <v>0</v>
      </c>
      <c r="C29" s="166">
        <f>IF(($D29=""),"",VLOOKUP($D29,Συμμετοχές45!$A$7:$P$38,16))</f>
        <v>80</v>
      </c>
      <c r="D29" s="196">
        <v>9</v>
      </c>
      <c r="E29" s="419" t="str">
        <f>UPPER(IF(($D29=""),"",VLOOKUP($D29,Συμμετοχές45!$A$7:$P$38,2)))</f>
        <v>ΔΡΑΝΔΑΚΗΣ</v>
      </c>
      <c r="F29" s="419" t="str">
        <f>IF(($D29=""),"",VLOOKUP($D29,Συμμετοχές45!$A$7:$P$38,3))</f>
        <v>ΝΙΚΟΣ</v>
      </c>
      <c r="G29" s="419"/>
      <c r="H29" s="419" t="str">
        <f>IF(($D29=""),"",VLOOKUP($D29,Συμμετοχές45!$A$7:$P$38,4))</f>
        <v>ΡΕΘΥΜΝΟ</v>
      </c>
      <c r="I29" s="427"/>
      <c r="J29" s="436" t="s">
        <v>198</v>
      </c>
      <c r="K29" s="422"/>
      <c r="L29" s="421"/>
      <c r="M29" s="435"/>
      <c r="N29" s="430"/>
      <c r="O29" s="442"/>
      <c r="P29" s="444"/>
      <c r="Q29" s="442"/>
      <c r="R29" s="232"/>
      <c r="S29" s="179"/>
      <c r="T29" s="5"/>
      <c r="U29" s="5"/>
      <c r="V29" s="5"/>
      <c r="W29" s="5"/>
      <c r="X29" s="5"/>
      <c r="Y29" s="5"/>
      <c r="Z29" s="5"/>
    </row>
    <row r="30" spans="1:26" ht="9" customHeight="1" x14ac:dyDescent="0.2">
      <c r="A30" s="160"/>
      <c r="B30" s="183"/>
      <c r="C30" s="183"/>
      <c r="D30" s="205"/>
      <c r="E30" s="422"/>
      <c r="F30" s="422"/>
      <c r="G30" s="423"/>
      <c r="H30" s="422"/>
      <c r="I30" s="431"/>
      <c r="J30" s="421"/>
      <c r="K30" s="421"/>
      <c r="L30" s="432" t="s">
        <v>100</v>
      </c>
      <c r="M30" s="433" t="s">
        <v>166</v>
      </c>
      <c r="N30" s="434" t="str">
        <f>UPPER(IF(OR((M30="a"),(M30="as")),L26,IF(OR((M30="b"),(M30="bs")),L34, )))</f>
        <v>ΒΑΣΙΛΑΚΗΣ</v>
      </c>
      <c r="O30" s="445"/>
      <c r="P30" s="444"/>
      <c r="Q30" s="442"/>
      <c r="R30" s="232"/>
      <c r="S30" s="179"/>
      <c r="T30" s="5"/>
      <c r="U30" s="5"/>
      <c r="V30" s="5"/>
      <c r="W30" s="5"/>
      <c r="X30" s="5"/>
      <c r="Y30" s="5"/>
      <c r="Z30" s="5"/>
    </row>
    <row r="31" spans="1:26" ht="9" customHeight="1" x14ac:dyDescent="0.2">
      <c r="A31" s="160">
        <v>13</v>
      </c>
      <c r="B31" s="164">
        <f>IF(($D31=""),"",VLOOKUP($D31,Συμμετοχές45!$A$7:$P$38,15))</f>
        <v>0</v>
      </c>
      <c r="C31" s="166">
        <f>IF(($D31=""),"",VLOOKUP($D31,Συμμετοχές45!$A$7:$P$38,16))</f>
        <v>30</v>
      </c>
      <c r="D31" s="196">
        <v>17</v>
      </c>
      <c r="E31" s="419" t="str">
        <f>UPPER(IF(($D31=""),"",VLOOKUP($D31,Συμμετοχές45!$A$7:$P$38,2)))</f>
        <v>ΒΑΣΙΛΑΚΗΣ</v>
      </c>
      <c r="F31" s="419" t="str">
        <f>IF(($D31=""),"",VLOOKUP($D31,Συμμετοχές45!$A$7:$P$38,3))</f>
        <v>ΜΙΧΑΛΗΣ Ε.</v>
      </c>
      <c r="G31" s="419"/>
      <c r="H31" s="419" t="str">
        <f>IF(($D31=""),"",VLOOKUP($D31,Συμμετοχές45!$A$7:$P$38,4))</f>
        <v>ΗΡΑΚΛΕΙΟ</v>
      </c>
      <c r="I31" s="420"/>
      <c r="J31" s="421"/>
      <c r="K31" s="421"/>
      <c r="L31" s="421"/>
      <c r="M31" s="435"/>
      <c r="N31" s="436" t="s">
        <v>202</v>
      </c>
      <c r="O31" s="446"/>
      <c r="P31" s="435"/>
      <c r="Q31" s="442"/>
      <c r="R31" s="232"/>
      <c r="S31" s="179"/>
      <c r="T31" s="5"/>
      <c r="U31" s="5"/>
      <c r="V31" s="5"/>
      <c r="W31" s="5"/>
      <c r="X31" s="5"/>
      <c r="Y31" s="5"/>
      <c r="Z31" s="5"/>
    </row>
    <row r="32" spans="1:26" ht="9" customHeight="1" x14ac:dyDescent="0.2">
      <c r="A32" s="160"/>
      <c r="B32" s="183"/>
      <c r="C32" s="183"/>
      <c r="D32" s="205"/>
      <c r="E32" s="422"/>
      <c r="F32" s="422"/>
      <c r="G32" s="423"/>
      <c r="H32" s="424" t="s">
        <v>100</v>
      </c>
      <c r="I32" s="425" t="s">
        <v>103</v>
      </c>
      <c r="J32" s="434" t="str">
        <f>UPPER(IF(OR((I32="a"),(I32="as")),E31,IF(OR((I32="b"),(I32="bs")),E33, )))</f>
        <v>ΒΑΣΙΛΑΚΗΣ</v>
      </c>
      <c r="K32" s="419"/>
      <c r="L32" s="421"/>
      <c r="M32" s="435"/>
      <c r="N32" s="430"/>
      <c r="O32" s="438"/>
      <c r="P32" s="435"/>
      <c r="Q32" s="442"/>
      <c r="R32" s="232"/>
      <c r="S32" s="179"/>
      <c r="T32" s="5"/>
      <c r="U32" s="5"/>
      <c r="V32" s="5"/>
      <c r="W32" s="5"/>
      <c r="X32" s="5"/>
      <c r="Y32" s="5"/>
      <c r="Z32" s="5"/>
    </row>
    <row r="33" spans="1:26" ht="9" customHeight="1" x14ac:dyDescent="0.2">
      <c r="A33" s="160">
        <v>14</v>
      </c>
      <c r="B33" s="164">
        <f>IF(($D33=""),"",VLOOKUP($D33,Συμμετοχές45!$A$7:$P$38,15))</f>
        <v>0</v>
      </c>
      <c r="C33" s="166">
        <f>IF(($D33=""),"",VLOOKUP($D33,Συμμετοχές45!$A$7:$P$38,16))</f>
        <v>0</v>
      </c>
      <c r="D33" s="196">
        <v>21</v>
      </c>
      <c r="E33" s="419" t="str">
        <f>UPPER(IF(($D33=""),"",VLOOKUP($D33,Συμμετοχές45!$A$7:$P$38,2)))</f>
        <v>ΔΡΑΓΑΣΑΚΗΣ</v>
      </c>
      <c r="F33" s="419" t="str">
        <f>IF(($D33=""),"",VLOOKUP($D33,Συμμετοχές45!$A$7:$P$38,3))</f>
        <v>ΛΕΥΤΕΡΗΣ</v>
      </c>
      <c r="G33" s="419"/>
      <c r="H33" s="419" t="str">
        <f>IF(($D33=""),"",VLOOKUP($D33,Συμμετοχές45!$A$7:$P$38,4))</f>
        <v>ΙΕΡΑΠΕΤΡΑ</v>
      </c>
      <c r="I33" s="427"/>
      <c r="J33" s="436" t="s">
        <v>190</v>
      </c>
      <c r="K33" s="429"/>
      <c r="L33" s="430"/>
      <c r="M33" s="435"/>
      <c r="N33" s="430"/>
      <c r="O33" s="438"/>
      <c r="P33" s="435"/>
      <c r="Q33" s="442"/>
      <c r="R33" s="232"/>
      <c r="S33" s="179"/>
      <c r="T33" s="5"/>
      <c r="U33" s="5"/>
      <c r="V33" s="5"/>
      <c r="W33" s="5"/>
      <c r="X33" s="5"/>
      <c r="Y33" s="5"/>
      <c r="Z33" s="5"/>
    </row>
    <row r="34" spans="1:26" ht="9" customHeight="1" x14ac:dyDescent="0.2">
      <c r="A34" s="160"/>
      <c r="B34" s="183"/>
      <c r="C34" s="183"/>
      <c r="D34" s="205"/>
      <c r="E34" s="422"/>
      <c r="F34" s="422"/>
      <c r="G34" s="423"/>
      <c r="H34" s="422"/>
      <c r="I34" s="431"/>
      <c r="J34" s="432" t="s">
        <v>100</v>
      </c>
      <c r="K34" s="433" t="s">
        <v>103</v>
      </c>
      <c r="L34" s="434" t="str">
        <f>UPPER(IF(OR((K34="a"),(K34="as")),J32,IF(OR((K34="b"),(K34="bs")),J36, )))</f>
        <v>ΒΑΣΙΛΑΚΗΣ</v>
      </c>
      <c r="M34" s="437"/>
      <c r="N34" s="430"/>
      <c r="O34" s="438"/>
      <c r="P34" s="435"/>
      <c r="Q34" s="442"/>
      <c r="R34" s="232"/>
      <c r="S34" s="179"/>
      <c r="T34" s="5"/>
      <c r="U34" s="5"/>
      <c r="V34" s="5"/>
      <c r="W34" s="5"/>
      <c r="X34" s="5"/>
      <c r="Y34" s="5"/>
      <c r="Z34" s="5"/>
    </row>
    <row r="35" spans="1:26" ht="9" customHeight="1" x14ac:dyDescent="0.2">
      <c r="A35" s="160">
        <v>15</v>
      </c>
      <c r="B35" s="164">
        <f>IF(($D35=""),"",VLOOKUP($D35,Συμμετοχές45!$A$7:$P$38,15))</f>
        <v>0</v>
      </c>
      <c r="C35" s="166">
        <f>IF(($D35=""),"",VLOOKUP($D35,Συμμετοχές45!$A$7:$P$38,16))</f>
        <v>0</v>
      </c>
      <c r="D35" s="196">
        <v>27</v>
      </c>
      <c r="E35" s="419" t="str">
        <f>UPPER(IF(($D35=""),"",VLOOKUP($D35,Συμμετοχές45!$A$7:$P$38,2)))</f>
        <v>BYE</v>
      </c>
      <c r="F35" s="419">
        <f>IF(($D35=""),"",VLOOKUP($D35,Συμμετοχές45!$A$7:$P$38,3))</f>
        <v>0</v>
      </c>
      <c r="G35" s="419"/>
      <c r="H35" s="419">
        <f>IF(($D35=""),"",VLOOKUP($D35,Συμμετοχές45!$A$7:$P$38,4))</f>
        <v>0</v>
      </c>
      <c r="I35" s="420"/>
      <c r="J35" s="421"/>
      <c r="K35" s="435"/>
      <c r="L35" s="436" t="s">
        <v>208</v>
      </c>
      <c r="M35" s="422"/>
      <c r="N35" s="421"/>
      <c r="O35" s="438"/>
      <c r="P35" s="435"/>
      <c r="Q35" s="442"/>
      <c r="R35" s="232"/>
      <c r="S35" s="179"/>
      <c r="T35" s="5"/>
      <c r="U35" s="5"/>
      <c r="V35" s="5"/>
      <c r="W35" s="5"/>
      <c r="X35" s="5"/>
      <c r="Y35" s="5"/>
      <c r="Z35" s="5"/>
    </row>
    <row r="36" spans="1:26" ht="9" customHeight="1" x14ac:dyDescent="0.2">
      <c r="A36" s="160"/>
      <c r="B36" s="183"/>
      <c r="C36" s="183"/>
      <c r="D36" s="184"/>
      <c r="E36" s="422"/>
      <c r="F36" s="422"/>
      <c r="G36" s="423"/>
      <c r="H36" s="424" t="s">
        <v>100</v>
      </c>
      <c r="I36" s="425" t="s">
        <v>166</v>
      </c>
      <c r="J36" s="426" t="str">
        <f>UPPER(IF(OR((I36="a"),(I36="as")),E35,IF(OR((I36="b"),(I36="bs")),E37, )))</f>
        <v>ΜΑΝΕΤΑΚΗΣ</v>
      </c>
      <c r="K36" s="437"/>
      <c r="L36" s="430"/>
      <c r="M36" s="421"/>
      <c r="N36" s="421"/>
      <c r="O36" s="438"/>
      <c r="P36" s="435"/>
      <c r="Q36" s="442"/>
      <c r="R36" s="232"/>
      <c r="S36" s="179"/>
      <c r="T36" s="5"/>
      <c r="U36" s="5"/>
      <c r="V36" s="5"/>
      <c r="W36" s="5"/>
      <c r="X36" s="5"/>
      <c r="Y36" s="5"/>
      <c r="Z36" s="5"/>
    </row>
    <row r="37" spans="1:26" ht="9" customHeight="1" x14ac:dyDescent="0.2">
      <c r="A37" s="160">
        <v>16</v>
      </c>
      <c r="B37" s="164">
        <f>IF(($D37=""),"",VLOOKUP($D37,Συμμετοχές45!$A$7:$P$38,15))</f>
        <v>0</v>
      </c>
      <c r="C37" s="166">
        <f>IF(($D37=""),"",VLOOKUP($D37,Συμμετοχές45!$A$7:$P$38,16))</f>
        <v>110</v>
      </c>
      <c r="D37" s="196">
        <v>7</v>
      </c>
      <c r="E37" s="418" t="str">
        <f>UPPER(IF(($D37=""),"",VLOOKUP($D37,Συμμετοχές45!$A$7:$P$38,2)))</f>
        <v>ΜΑΝΕΤΑΚΗΣ</v>
      </c>
      <c r="F37" s="419" t="str">
        <f>IF(($D37=""),"",VLOOKUP($D37,Συμμετοχές45!$A$7:$P$38,3))</f>
        <v>ΒΑΣΙΛΗΣ</v>
      </c>
      <c r="G37" s="419"/>
      <c r="H37" s="419" t="str">
        <f>IF(($D37=""),"",VLOOKUP($D37,Συμμετοχές45!$A$7:$P$38,4))</f>
        <v>ΣΗΤΕΙΑ</v>
      </c>
      <c r="I37" s="427"/>
      <c r="J37" s="428"/>
      <c r="K37" s="422"/>
      <c r="L37" s="421"/>
      <c r="M37" s="421"/>
      <c r="N37" s="438"/>
      <c r="O37" s="438"/>
      <c r="P37" s="435"/>
      <c r="Q37" s="442"/>
      <c r="R37" s="232"/>
      <c r="S37" s="179"/>
      <c r="T37" s="5"/>
      <c r="U37" s="5"/>
      <c r="V37" s="5"/>
      <c r="W37" s="5"/>
      <c r="X37" s="5"/>
      <c r="Y37" s="5"/>
      <c r="Z37" s="5"/>
    </row>
    <row r="38" spans="1:26" ht="9" customHeight="1" x14ac:dyDescent="0.2">
      <c r="A38" s="160"/>
      <c r="B38" s="183"/>
      <c r="C38" s="183"/>
      <c r="D38" s="184"/>
      <c r="E38" s="422"/>
      <c r="F38" s="422"/>
      <c r="G38" s="423"/>
      <c r="H38" s="422"/>
      <c r="I38" s="431"/>
      <c r="J38" s="421"/>
      <c r="K38" s="421"/>
      <c r="L38" s="421"/>
      <c r="M38" s="421"/>
      <c r="N38" s="439" t="s">
        <v>177</v>
      </c>
      <c r="O38" s="447"/>
      <c r="P38" s="448" t="str">
        <f>UPPER(IF(OR((O39="a"),(O39="as")),P22,IF(OR((O39="b"),(O39="bs")),P54, )))</f>
        <v>ΧΑΛΕΠΗΣ</v>
      </c>
      <c r="Q38" s="437"/>
      <c r="R38" s="232"/>
      <c r="S38" s="179"/>
      <c r="T38" s="5"/>
      <c r="U38" s="5"/>
      <c r="V38" s="5"/>
      <c r="W38" s="5"/>
      <c r="X38" s="5"/>
      <c r="Y38" s="5"/>
      <c r="Z38" s="5"/>
    </row>
    <row r="39" spans="1:26" ht="9" customHeight="1" x14ac:dyDescent="0.2">
      <c r="A39" s="160">
        <v>17</v>
      </c>
      <c r="B39" s="164">
        <f>IF(($D39=""),"",VLOOKUP($D39,Συμμετοχές45!$A$7:$P$38,15))</f>
        <v>0</v>
      </c>
      <c r="C39" s="166">
        <f>IF(($D39=""),"",VLOOKUP($D39,Συμμετοχές45!$A$7:$P$38,16))</f>
        <v>115</v>
      </c>
      <c r="D39" s="196">
        <v>6</v>
      </c>
      <c r="E39" s="418" t="str">
        <f>UPPER(IF(($D39=""),"",VLOOKUP($D39,Συμμετοχές45!$A$7:$P$38,2)))</f>
        <v>ΜΑΥΡΟΜΑΤΗΣ</v>
      </c>
      <c r="F39" s="419" t="str">
        <f>IF(($D39=""),"",VLOOKUP($D39,Συμμετοχές45!$A$7:$P$38,3))</f>
        <v>ΜΑΝΩΛΗΣ</v>
      </c>
      <c r="G39" s="419"/>
      <c r="H39" s="419" t="str">
        <f>IF(($D39=""),"",VLOOKUP($D39,Συμμετοχές45!$A$7:$P$38,4))</f>
        <v xml:space="preserve">Ηράκλειο </v>
      </c>
      <c r="I39" s="420"/>
      <c r="J39" s="421"/>
      <c r="K39" s="421"/>
      <c r="L39" s="421"/>
      <c r="M39" s="421"/>
      <c r="N39" s="432" t="s">
        <v>100</v>
      </c>
      <c r="O39" s="449" t="s">
        <v>172</v>
      </c>
      <c r="P39" s="450" t="s">
        <v>211</v>
      </c>
      <c r="Q39" s="452"/>
      <c r="R39" s="232"/>
      <c r="S39" s="179"/>
      <c r="T39" s="5"/>
      <c r="U39" s="5"/>
      <c r="V39" s="5"/>
      <c r="W39" s="5"/>
      <c r="X39" s="5"/>
      <c r="Y39" s="5"/>
      <c r="Z39" s="5"/>
    </row>
    <row r="40" spans="1:26" ht="9" customHeight="1" x14ac:dyDescent="0.2">
      <c r="A40" s="160"/>
      <c r="B40" s="183"/>
      <c r="C40" s="183"/>
      <c r="D40" s="184"/>
      <c r="E40" s="422"/>
      <c r="F40" s="422"/>
      <c r="G40" s="423"/>
      <c r="H40" s="424" t="s">
        <v>100</v>
      </c>
      <c r="I40" s="425" t="s">
        <v>103</v>
      </c>
      <c r="J40" s="426" t="str">
        <f>UPPER(IF(OR((I40="a"),(I40="as")),E39,IF(OR((I40="b"),(I40="bs")),E41, )))</f>
        <v>ΜΑΥΡΟΜΑΤΗΣ</v>
      </c>
      <c r="K40" s="419"/>
      <c r="L40" s="421"/>
      <c r="M40" s="421"/>
      <c r="N40" s="421"/>
      <c r="O40" s="438"/>
      <c r="P40" s="435"/>
      <c r="Q40" s="442"/>
      <c r="R40" s="232"/>
      <c r="S40" s="179"/>
      <c r="T40" s="5"/>
      <c r="U40" s="5"/>
      <c r="V40" s="5"/>
      <c r="W40" s="5"/>
      <c r="X40" s="5"/>
      <c r="Y40" s="5"/>
      <c r="Z40" s="5"/>
    </row>
    <row r="41" spans="1:26" ht="9" customHeight="1" x14ac:dyDescent="0.2">
      <c r="A41" s="160">
        <v>18</v>
      </c>
      <c r="B41" s="164">
        <f>IF(($D41=""),"",VLOOKUP($D41,Συμμετοχές45!$A$7:$P$38,15))</f>
        <v>0</v>
      </c>
      <c r="C41" s="166">
        <f>IF(($D41=""),"",VLOOKUP($D41,Συμμετοχές45!$A$7:$P$38,16))</f>
        <v>0</v>
      </c>
      <c r="D41" s="196">
        <v>28</v>
      </c>
      <c r="E41" s="419" t="str">
        <f>UPPER(IF(($D41=""),"",VLOOKUP($D41,Συμμετοχές45!$A$7:$P$38,2)))</f>
        <v>BYE</v>
      </c>
      <c r="F41" s="419">
        <f>IF(($D41=""),"",VLOOKUP($D41,Συμμετοχές45!$A$7:$P$38,3))</f>
        <v>0</v>
      </c>
      <c r="G41" s="419"/>
      <c r="H41" s="419">
        <f>IF(($D41=""),"",VLOOKUP($D41,Συμμετοχές45!$A$7:$P$38,4))</f>
        <v>0</v>
      </c>
      <c r="I41" s="427"/>
      <c r="J41" s="428"/>
      <c r="K41" s="429"/>
      <c r="L41" s="430"/>
      <c r="M41" s="421"/>
      <c r="N41" s="421"/>
      <c r="O41" s="438"/>
      <c r="P41" s="435"/>
      <c r="Q41" s="442"/>
      <c r="R41" s="232"/>
      <c r="S41" s="179"/>
      <c r="T41" s="5"/>
      <c r="U41" s="5"/>
      <c r="V41" s="5"/>
      <c r="W41" s="5"/>
      <c r="X41" s="5"/>
      <c r="Y41" s="5"/>
      <c r="Z41" s="5"/>
    </row>
    <row r="42" spans="1:26" ht="9" customHeight="1" x14ac:dyDescent="0.2">
      <c r="A42" s="160"/>
      <c r="B42" s="183"/>
      <c r="C42" s="183"/>
      <c r="D42" s="205"/>
      <c r="E42" s="422"/>
      <c r="F42" s="422"/>
      <c r="G42" s="423"/>
      <c r="H42" s="422"/>
      <c r="I42" s="431"/>
      <c r="J42" s="432" t="s">
        <v>100</v>
      </c>
      <c r="K42" s="433" t="s">
        <v>103</v>
      </c>
      <c r="L42" s="434" t="str">
        <f>UPPER(IF(OR((K42="a"),(K42="as")),J40,IF(OR((K42="b"),(K42="bs")),J44, )))</f>
        <v>ΜΑΥΡΟΜΑΤΗΣ</v>
      </c>
      <c r="M42" s="419"/>
      <c r="N42" s="421"/>
      <c r="O42" s="438"/>
      <c r="P42" s="435"/>
      <c r="Q42" s="442"/>
      <c r="R42" s="232"/>
      <c r="S42" s="179"/>
      <c r="T42" s="5"/>
      <c r="U42" s="5"/>
      <c r="V42" s="5"/>
      <c r="W42" s="5"/>
      <c r="X42" s="5"/>
      <c r="Y42" s="5"/>
      <c r="Z42" s="5"/>
    </row>
    <row r="43" spans="1:26" ht="9" customHeight="1" x14ac:dyDescent="0.2">
      <c r="A43" s="160">
        <v>19</v>
      </c>
      <c r="B43" s="164">
        <f>IF(($D43=""),"",VLOOKUP($D43,Συμμετοχές45!$A$7:$P$38,15))</f>
        <v>0</v>
      </c>
      <c r="C43" s="166">
        <f>IF(($D43=""),"",VLOOKUP($D43,Συμμετοχές45!$A$7:$P$38,16))</f>
        <v>0</v>
      </c>
      <c r="D43" s="196">
        <v>23</v>
      </c>
      <c r="E43" s="419" t="str">
        <f>UPPER(IF(($D43=""),"",VLOOKUP($D43,Συμμετοχές45!$A$7:$P$38,2)))</f>
        <v>ΜΑΛΛΙΩΤΑΚΗΣ</v>
      </c>
      <c r="F43" s="419" t="str">
        <f>IF(($D43=""),"",VLOOKUP($D43,Συμμετοχές45!$A$7:$P$38,3))</f>
        <v>ΜΙΧΑΛΗΣ</v>
      </c>
      <c r="G43" s="419"/>
      <c r="H43" s="419" t="str">
        <f>IF(($D43=""),"",VLOOKUP($D43,Συμμετοχές45!$A$7:$P$38,4))</f>
        <v>ΙΕΡΑΠΕΤΡΑ</v>
      </c>
      <c r="I43" s="420"/>
      <c r="J43" s="421"/>
      <c r="K43" s="435"/>
      <c r="L43" s="436" t="s">
        <v>218</v>
      </c>
      <c r="M43" s="429"/>
      <c r="N43" s="430"/>
      <c r="O43" s="438"/>
      <c r="P43" s="435"/>
      <c r="Q43" s="442"/>
      <c r="R43" s="232"/>
      <c r="S43" s="179"/>
      <c r="T43" s="5"/>
      <c r="U43" s="5"/>
      <c r="V43" s="5"/>
      <c r="W43" s="5"/>
      <c r="X43" s="5"/>
      <c r="Y43" s="5"/>
      <c r="Z43" s="5"/>
    </row>
    <row r="44" spans="1:26" ht="9" customHeight="1" x14ac:dyDescent="0.2">
      <c r="A44" s="160"/>
      <c r="B44" s="183"/>
      <c r="C44" s="183"/>
      <c r="D44" s="205"/>
      <c r="E44" s="422"/>
      <c r="F44" s="422"/>
      <c r="G44" s="423"/>
      <c r="H44" s="424" t="s">
        <v>100</v>
      </c>
      <c r="I44" s="425" t="s">
        <v>166</v>
      </c>
      <c r="J44" s="434" t="str">
        <f>UPPER(IF(OR((I44="a"),(I44="as")),E43,IF(OR((I44="b"),(I44="bs")),E45, )))</f>
        <v>ΣΙΓΑΝΟΣ</v>
      </c>
      <c r="K44" s="437"/>
      <c r="L44" s="430"/>
      <c r="M44" s="435"/>
      <c r="N44" s="430"/>
      <c r="O44" s="438"/>
      <c r="P44" s="435"/>
      <c r="Q44" s="442"/>
      <c r="R44" s="232"/>
      <c r="S44" s="179"/>
      <c r="T44" s="5"/>
      <c r="U44" s="5"/>
      <c r="V44" s="5"/>
      <c r="W44" s="5"/>
      <c r="X44" s="5"/>
      <c r="Y44" s="5"/>
      <c r="Z44" s="5"/>
    </row>
    <row r="45" spans="1:26" ht="9" customHeight="1" x14ac:dyDescent="0.2">
      <c r="A45" s="160">
        <v>20</v>
      </c>
      <c r="B45" s="164">
        <f>IF(($D45=""),"",VLOOKUP($D45,Συμμετοχές45!$A$7:$P$38,15))</f>
        <v>0</v>
      </c>
      <c r="C45" s="166">
        <f>IF(($D45=""),"",VLOOKUP($D45,Συμμετοχές45!$A$7:$P$38,16))</f>
        <v>40</v>
      </c>
      <c r="D45" s="196">
        <v>16</v>
      </c>
      <c r="E45" s="419" t="str">
        <f>UPPER(IF(($D45=""),"",VLOOKUP($D45,Συμμετοχές45!$A$7:$P$38,2)))</f>
        <v>ΣΙΓΑΝΟΣ</v>
      </c>
      <c r="F45" s="419" t="str">
        <f>IF(($D45=""),"",VLOOKUP($D45,Συμμετοχές45!$A$7:$P$38,3))</f>
        <v>ΜΑΝΩΛΗΣ</v>
      </c>
      <c r="G45" s="419"/>
      <c r="H45" s="419" t="str">
        <f>IF(($D45=""),"",VLOOKUP($D45,Συμμετοχές45!$A$7:$P$38,4))</f>
        <v>ΙΕΡΑΠΕΤΡΑ</v>
      </c>
      <c r="I45" s="427"/>
      <c r="J45" s="436" t="s">
        <v>234</v>
      </c>
      <c r="K45" s="422"/>
      <c r="L45" s="421"/>
      <c r="M45" s="435"/>
      <c r="N45" s="430"/>
      <c r="O45" s="438"/>
      <c r="P45" s="435"/>
      <c r="Q45" s="442"/>
      <c r="R45" s="232"/>
      <c r="S45" s="179"/>
      <c r="T45" s="5"/>
      <c r="U45" s="5"/>
      <c r="V45" s="5"/>
      <c r="W45" s="5"/>
      <c r="X45" s="5"/>
      <c r="Y45" s="5"/>
      <c r="Z45" s="5"/>
    </row>
    <row r="46" spans="1:26" ht="9" customHeight="1" x14ac:dyDescent="0.2">
      <c r="A46" s="160"/>
      <c r="B46" s="183"/>
      <c r="C46" s="183"/>
      <c r="D46" s="205"/>
      <c r="E46" s="422"/>
      <c r="F46" s="422"/>
      <c r="G46" s="423"/>
      <c r="H46" s="422"/>
      <c r="I46" s="431"/>
      <c r="J46" s="421"/>
      <c r="K46" s="421"/>
      <c r="L46" s="432" t="s">
        <v>100</v>
      </c>
      <c r="M46" s="433" t="s">
        <v>166</v>
      </c>
      <c r="N46" s="434" t="str">
        <f>UPPER(IF(OR((M46="a"),(M46="as")),L42,IF(OR((M46="b"),(M46="bs")),L50, )))</f>
        <v>ΚΟΤΣΩΝΑΣ</v>
      </c>
      <c r="O46" s="451"/>
      <c r="P46" s="435"/>
      <c r="Q46" s="442"/>
      <c r="R46" s="232"/>
      <c r="S46" s="179"/>
      <c r="T46" s="5"/>
      <c r="U46" s="5"/>
      <c r="V46" s="5"/>
      <c r="W46" s="5"/>
      <c r="X46" s="5"/>
      <c r="Y46" s="5"/>
      <c r="Z46" s="5"/>
    </row>
    <row r="47" spans="1:26" ht="9" customHeight="1" x14ac:dyDescent="0.2">
      <c r="A47" s="160">
        <v>21</v>
      </c>
      <c r="B47" s="164">
        <f>IF(($D47=""),"",VLOOKUP($D47,Συμμετοχές45!$A$7:$P$38,15))</f>
        <v>0</v>
      </c>
      <c r="C47" s="166">
        <f>IF(($D47=""),"",VLOOKUP($D47,Συμμετοχές45!$A$7:$P$38,16))</f>
        <v>0</v>
      </c>
      <c r="D47" s="196">
        <v>32</v>
      </c>
      <c r="E47" s="419" t="str">
        <f>UPPER(IF(($D47=""),"",VLOOKUP($D47,Συμμετοχές45!$A$7:$P$38,2)))</f>
        <v>BYE</v>
      </c>
      <c r="F47" s="419">
        <f>IF(($D47=""),"",VLOOKUP($D47,Συμμετοχές45!$A$7:$P$38,3))</f>
        <v>0</v>
      </c>
      <c r="G47" s="419"/>
      <c r="H47" s="419">
        <f>IF(($D47=""),"",VLOOKUP($D47,Συμμετοχές45!$A$7:$P$38,4))</f>
        <v>0</v>
      </c>
      <c r="I47" s="420"/>
      <c r="J47" s="421"/>
      <c r="K47" s="421"/>
      <c r="L47" s="421"/>
      <c r="M47" s="435"/>
      <c r="N47" s="436" t="s">
        <v>191</v>
      </c>
      <c r="O47" s="452"/>
      <c r="P47" s="444"/>
      <c r="Q47" s="442"/>
      <c r="R47" s="232"/>
      <c r="S47" s="179"/>
      <c r="T47" s="5"/>
      <c r="U47" s="5"/>
      <c r="V47" s="5"/>
      <c r="W47" s="5"/>
      <c r="X47" s="5"/>
      <c r="Y47" s="5"/>
      <c r="Z47" s="5"/>
    </row>
    <row r="48" spans="1:26" ht="9" customHeight="1" x14ac:dyDescent="0.2">
      <c r="A48" s="160"/>
      <c r="B48" s="183"/>
      <c r="C48" s="183"/>
      <c r="D48" s="205"/>
      <c r="E48" s="422"/>
      <c r="F48" s="422"/>
      <c r="G48" s="423"/>
      <c r="H48" s="424" t="s">
        <v>100</v>
      </c>
      <c r="I48" s="425" t="s">
        <v>166</v>
      </c>
      <c r="J48" s="434" t="str">
        <f>UPPER(IF(OR((I48="a"),(I48="as")),E47,IF(OR((I48="b"),(I48="bs")),E49, )))</f>
        <v>ΧΑΤΖΗΔΑΚΗΣ</v>
      </c>
      <c r="K48" s="419"/>
      <c r="L48" s="421"/>
      <c r="M48" s="435"/>
      <c r="N48" s="430"/>
      <c r="O48" s="442"/>
      <c r="P48" s="444"/>
      <c r="Q48" s="442"/>
      <c r="R48" s="232"/>
      <c r="S48" s="179"/>
      <c r="T48" s="5"/>
      <c r="U48" s="5"/>
      <c r="V48" s="5"/>
      <c r="W48" s="5"/>
      <c r="X48" s="5"/>
      <c r="Y48" s="5"/>
      <c r="Z48" s="5"/>
    </row>
    <row r="49" spans="1:26" ht="9" customHeight="1" x14ac:dyDescent="0.2">
      <c r="A49" s="160">
        <v>22</v>
      </c>
      <c r="B49" s="164">
        <f>IF(($D49=""),"",VLOOKUP($D49,Συμμετοχές45!$A$7:$P$38,15))</f>
        <v>0</v>
      </c>
      <c r="C49" s="166">
        <f>IF(($D49=""),"",VLOOKUP($D49,Συμμετοχές45!$A$7:$P$38,16))</f>
        <v>65</v>
      </c>
      <c r="D49" s="196">
        <v>14</v>
      </c>
      <c r="E49" s="419" t="str">
        <f>UPPER(IF(($D49=""),"",VLOOKUP($D49,Συμμετοχές45!$A$7:$P$38,2)))</f>
        <v>ΧΑΤΖΗΔΑΚΗΣ</v>
      </c>
      <c r="F49" s="419" t="str">
        <f>IF(($D49=""),"",VLOOKUP($D49,Συμμετοχές45!$A$7:$P$38,3))</f>
        <v>ΚΩΝΣΤΑΝΤΙΝΟΣ</v>
      </c>
      <c r="G49" s="419"/>
      <c r="H49" s="419" t="str">
        <f>IF(($D49=""),"",VLOOKUP($D49,Συμμετοχές45!$A$7:$P$38,4))</f>
        <v>ΗΡΑΚΛΕΙΟ</v>
      </c>
      <c r="I49" s="427"/>
      <c r="J49" s="436"/>
      <c r="K49" s="429"/>
      <c r="L49" s="430"/>
      <c r="M49" s="435"/>
      <c r="N49" s="430"/>
      <c r="O49" s="442"/>
      <c r="P49" s="444"/>
      <c r="Q49" s="442"/>
      <c r="R49" s="232"/>
      <c r="S49" s="179"/>
      <c r="T49" s="5"/>
      <c r="U49" s="5"/>
      <c r="V49" s="5"/>
      <c r="W49" s="5"/>
      <c r="X49" s="5"/>
      <c r="Y49" s="5"/>
      <c r="Z49" s="5"/>
    </row>
    <row r="50" spans="1:26" ht="9" customHeight="1" x14ac:dyDescent="0.2">
      <c r="A50" s="160"/>
      <c r="B50" s="183"/>
      <c r="C50" s="183"/>
      <c r="D50" s="205"/>
      <c r="E50" s="422"/>
      <c r="F50" s="422"/>
      <c r="G50" s="423"/>
      <c r="H50" s="422"/>
      <c r="I50" s="431"/>
      <c r="J50" s="432" t="s">
        <v>100</v>
      </c>
      <c r="K50" s="433" t="s">
        <v>166</v>
      </c>
      <c r="L50" s="434" t="str">
        <f>UPPER(IF(OR((K50="a"),(K50="as")),J48,IF(OR((K50="b"),(K50="bs")),J52, )))</f>
        <v>ΚΟΤΣΩΝΑΣ</v>
      </c>
      <c r="M50" s="437"/>
      <c r="N50" s="430"/>
      <c r="O50" s="442"/>
      <c r="P50" s="444"/>
      <c r="Q50" s="442"/>
      <c r="R50" s="232"/>
      <c r="S50" s="179"/>
      <c r="T50" s="5"/>
      <c r="U50" s="5"/>
      <c r="V50" s="5"/>
      <c r="W50" s="5"/>
      <c r="X50" s="5"/>
      <c r="Y50" s="5"/>
      <c r="Z50" s="5"/>
    </row>
    <row r="51" spans="1:26" ht="9" customHeight="1" x14ac:dyDescent="0.2">
      <c r="A51" s="160">
        <v>23</v>
      </c>
      <c r="B51" s="164">
        <f>IF(($D51=""),"",VLOOKUP($D51,Συμμετοχές45!$A$7:$P$38,15))</f>
        <v>0</v>
      </c>
      <c r="C51" s="166">
        <f>IF(($D51=""),"",VLOOKUP($D51,Συμμετοχές45!$A$7:$P$38,16))</f>
        <v>0</v>
      </c>
      <c r="D51" s="196">
        <v>29</v>
      </c>
      <c r="E51" s="419" t="str">
        <f>UPPER(IF(($D51=""),"",VLOOKUP($D51,Συμμετοχές45!$A$7:$P$38,2)))</f>
        <v>BYE</v>
      </c>
      <c r="F51" s="419">
        <f>IF(($D51=""),"",VLOOKUP($D51,Συμμετοχές45!$A$7:$P$38,3))</f>
        <v>0</v>
      </c>
      <c r="G51" s="419"/>
      <c r="H51" s="419">
        <f>IF(($D51=""),"",VLOOKUP($D51,Συμμετοχές45!$A$7:$P$38,4))</f>
        <v>0</v>
      </c>
      <c r="I51" s="420"/>
      <c r="J51" s="421"/>
      <c r="K51" s="435"/>
      <c r="L51" s="436" t="s">
        <v>170</v>
      </c>
      <c r="M51" s="422"/>
      <c r="N51" s="421"/>
      <c r="O51" s="442"/>
      <c r="P51" s="444"/>
      <c r="Q51" s="442"/>
      <c r="R51" s="232"/>
      <c r="S51" s="179"/>
      <c r="T51" s="5"/>
      <c r="U51" s="5"/>
      <c r="V51" s="5"/>
      <c r="W51" s="5"/>
      <c r="X51" s="5"/>
      <c r="Y51" s="5"/>
      <c r="Z51" s="5"/>
    </row>
    <row r="52" spans="1:26" ht="9" customHeight="1" x14ac:dyDescent="0.2">
      <c r="A52" s="160"/>
      <c r="B52" s="183"/>
      <c r="C52" s="183"/>
      <c r="D52" s="184"/>
      <c r="E52" s="422"/>
      <c r="F52" s="422"/>
      <c r="G52" s="423"/>
      <c r="H52" s="424" t="s">
        <v>100</v>
      </c>
      <c r="I52" s="425" t="s">
        <v>166</v>
      </c>
      <c r="J52" s="426" t="str">
        <f>UPPER(IF(OR((I52="a"),(I52="as")),E51,IF(OR((I52="b"),(I52="bs")),E53, )))</f>
        <v>ΚΟΤΣΩΝΑΣ</v>
      </c>
      <c r="K52" s="437"/>
      <c r="L52" s="430"/>
      <c r="M52" s="421"/>
      <c r="N52" s="421"/>
      <c r="O52" s="442"/>
      <c r="P52" s="444"/>
      <c r="Q52" s="442"/>
      <c r="R52" s="232"/>
      <c r="S52" s="179"/>
      <c r="T52" s="5"/>
      <c r="U52" s="5"/>
      <c r="V52" s="5"/>
      <c r="W52" s="5"/>
      <c r="X52" s="5"/>
      <c r="Y52" s="5"/>
      <c r="Z52" s="5"/>
    </row>
    <row r="53" spans="1:26" ht="9" customHeight="1" x14ac:dyDescent="0.2">
      <c r="A53" s="160">
        <v>24</v>
      </c>
      <c r="B53" s="164">
        <f>IF(($D53=""),"",VLOOKUP($D53,Συμμετοχές45!$A$7:$P$38,15))</f>
        <v>0</v>
      </c>
      <c r="C53" s="166">
        <f>IF(($D53=""),"",VLOOKUP($D53,Συμμετοχές45!$A$7:$P$38,16))</f>
        <v>250</v>
      </c>
      <c r="D53" s="196">
        <v>3</v>
      </c>
      <c r="E53" s="418" t="str">
        <f>UPPER(IF(($D53=""),"",VLOOKUP($D53,Συμμετοχές45!$A$7:$P$38,2)))</f>
        <v>ΚΟΤΣΩΝΑΣ</v>
      </c>
      <c r="F53" s="419" t="str">
        <f>IF(($D53=""),"",VLOOKUP($D53,Συμμετοχές45!$A$7:$P$38,3))</f>
        <v>ΠΑΝΑΓΙΩΤΗΣ</v>
      </c>
      <c r="G53" s="419"/>
      <c r="H53" s="419" t="str">
        <f>IF(($D53=""),"",VLOOKUP($D53,Συμμετοχές45!$A$7:$P$38,4))</f>
        <v>ΡΕΘΥΜΝΟ</v>
      </c>
      <c r="I53" s="427"/>
      <c r="J53" s="428"/>
      <c r="K53" s="422"/>
      <c r="L53" s="421"/>
      <c r="M53" s="421"/>
      <c r="N53" s="421"/>
      <c r="O53" s="442"/>
      <c r="P53" s="444"/>
      <c r="Q53" s="442"/>
      <c r="R53" s="232"/>
      <c r="S53" s="179"/>
      <c r="T53" s="5"/>
      <c r="U53" s="5"/>
      <c r="V53" s="5"/>
      <c r="W53" s="5"/>
      <c r="X53" s="5"/>
      <c r="Y53" s="5"/>
      <c r="Z53" s="5"/>
    </row>
    <row r="54" spans="1:26" ht="9" customHeight="1" x14ac:dyDescent="0.2">
      <c r="A54" s="160"/>
      <c r="B54" s="183"/>
      <c r="C54" s="183"/>
      <c r="D54" s="184"/>
      <c r="E54" s="422"/>
      <c r="F54" s="422"/>
      <c r="G54" s="423"/>
      <c r="H54" s="422"/>
      <c r="I54" s="431"/>
      <c r="J54" s="421"/>
      <c r="K54" s="421"/>
      <c r="L54" s="421"/>
      <c r="M54" s="421"/>
      <c r="N54" s="432" t="s">
        <v>100</v>
      </c>
      <c r="O54" s="433" t="s">
        <v>172</v>
      </c>
      <c r="P54" s="454" t="str">
        <f>UPPER(IF(OR((O54="a"),(O54="as")),N46,IF(OR((O54="b"),(O54="bs")),N62, )))</f>
        <v>ΚΟΤΣΩΝΑΣ</v>
      </c>
      <c r="Q54" s="445"/>
      <c r="R54" s="232"/>
      <c r="S54" s="179"/>
      <c r="T54" s="5"/>
      <c r="U54" s="5"/>
      <c r="V54" s="5"/>
      <c r="W54" s="5"/>
      <c r="X54" s="5"/>
      <c r="Y54" s="5"/>
      <c r="Z54" s="5"/>
    </row>
    <row r="55" spans="1:26" ht="9" customHeight="1" x14ac:dyDescent="0.2">
      <c r="A55" s="160">
        <v>25</v>
      </c>
      <c r="B55" s="164">
        <f>IF(($D55=""),"",VLOOKUP($D55,Συμμετοχές45!$A$7:$P$38,15))</f>
        <v>0</v>
      </c>
      <c r="C55" s="166">
        <f>IF(($D55=""),"",VLOOKUP($D55,Συμμετοχές45!$A$7:$P$38,16))</f>
        <v>120</v>
      </c>
      <c r="D55" s="196">
        <v>5</v>
      </c>
      <c r="E55" s="418" t="str">
        <f>UPPER(IF(($D55=""),"",VLOOKUP($D55,Συμμετοχές45!$A$7:$P$38,2)))</f>
        <v>ΑΛΕΞΑΝΔΡΙΝΟΣ</v>
      </c>
      <c r="F55" s="419" t="str">
        <f>IF(($D55=""),"",VLOOKUP($D55,Συμμετοχές45!$A$7:$P$38,3))</f>
        <v xml:space="preserve"> ΝΙΚΟΛΑΟΣ</v>
      </c>
      <c r="G55" s="419"/>
      <c r="H55" s="419" t="str">
        <f>IF(($D55=""),"",VLOOKUP($D55,Συμμετοχές45!$A$7:$P$38,4))</f>
        <v>ΡΕΘΥΜΝΟ</v>
      </c>
      <c r="I55" s="420"/>
      <c r="J55" s="421"/>
      <c r="K55" s="421"/>
      <c r="L55" s="421"/>
      <c r="M55" s="421"/>
      <c r="N55" s="421"/>
      <c r="O55" s="442"/>
      <c r="P55" s="436" t="s">
        <v>246</v>
      </c>
      <c r="Q55" s="446"/>
      <c r="R55" s="176"/>
      <c r="S55" s="179"/>
      <c r="T55" s="5"/>
      <c r="U55" s="5"/>
      <c r="V55" s="5"/>
      <c r="W55" s="5"/>
      <c r="X55" s="5"/>
      <c r="Y55" s="5"/>
      <c r="Z55" s="5"/>
    </row>
    <row r="56" spans="1:26" ht="9" customHeight="1" x14ac:dyDescent="0.2">
      <c r="A56" s="160"/>
      <c r="B56" s="183"/>
      <c r="C56" s="183"/>
      <c r="D56" s="184"/>
      <c r="E56" s="422"/>
      <c r="F56" s="422"/>
      <c r="G56" s="423"/>
      <c r="H56" s="424" t="s">
        <v>100</v>
      </c>
      <c r="I56" s="425" t="s">
        <v>103</v>
      </c>
      <c r="J56" s="426" t="str">
        <f>UPPER(IF(OR((I56="a"),(I56="as")),E55,IF(OR((I56="b"),(I56="bs")),E57, )))</f>
        <v>ΑΛΕΞΑΝΔΡΙΝΟΣ</v>
      </c>
      <c r="K56" s="419"/>
      <c r="L56" s="421"/>
      <c r="M56" s="421"/>
      <c r="N56" s="421"/>
      <c r="O56" s="442"/>
      <c r="P56" s="430"/>
      <c r="Q56" s="438"/>
      <c r="R56" s="176"/>
      <c r="S56" s="179"/>
      <c r="T56" s="5"/>
      <c r="U56" s="5"/>
      <c r="V56" s="5"/>
      <c r="W56" s="5"/>
      <c r="X56" s="5"/>
      <c r="Y56" s="5"/>
      <c r="Z56" s="5"/>
    </row>
    <row r="57" spans="1:26" ht="9" customHeight="1" x14ac:dyDescent="0.2">
      <c r="A57" s="160">
        <v>26</v>
      </c>
      <c r="B57" s="164">
        <f>IF(($D57=""),"",VLOOKUP($D57,Συμμετοχές45!$A$7:$P$38,15))</f>
        <v>0</v>
      </c>
      <c r="C57" s="166">
        <f>IF(($D57=""),"",VLOOKUP($D57,Συμμετοχές45!$A$7:$P$38,16))</f>
        <v>0</v>
      </c>
      <c r="D57" s="196">
        <v>30</v>
      </c>
      <c r="E57" s="419" t="str">
        <f>UPPER(IF(($D57=""),"",VLOOKUP($D57,Συμμετοχές45!$A$7:$P$38,2)))</f>
        <v>BYE</v>
      </c>
      <c r="F57" s="419">
        <f>IF(($D57=""),"",VLOOKUP($D57,Συμμετοχές45!$A$7:$P$38,3))</f>
        <v>0</v>
      </c>
      <c r="G57" s="419"/>
      <c r="H57" s="419">
        <f>IF(($D57=""),"",VLOOKUP($D57,Συμμετοχές45!$A$7:$P$38,4))</f>
        <v>0</v>
      </c>
      <c r="I57" s="427"/>
      <c r="J57" s="428"/>
      <c r="K57" s="429"/>
      <c r="L57" s="430"/>
      <c r="M57" s="421"/>
      <c r="N57" s="421"/>
      <c r="O57" s="442"/>
      <c r="P57" s="430"/>
      <c r="Q57" s="438"/>
      <c r="R57" s="176"/>
      <c r="S57" s="179"/>
      <c r="T57" s="5"/>
      <c r="U57" s="5"/>
      <c r="V57" s="5"/>
      <c r="W57" s="5"/>
      <c r="X57" s="5"/>
      <c r="Y57" s="5"/>
      <c r="Z57" s="5"/>
    </row>
    <row r="58" spans="1:26" ht="9" customHeight="1" x14ac:dyDescent="0.2">
      <c r="A58" s="160"/>
      <c r="B58" s="183"/>
      <c r="C58" s="183"/>
      <c r="D58" s="205"/>
      <c r="E58" s="422"/>
      <c r="F58" s="422"/>
      <c r="G58" s="423"/>
      <c r="H58" s="422"/>
      <c r="I58" s="431"/>
      <c r="J58" s="432" t="s">
        <v>100</v>
      </c>
      <c r="K58" s="433" t="s">
        <v>103</v>
      </c>
      <c r="L58" s="434" t="str">
        <f>UPPER(IF(OR((K58="a"),(K58="as")),J56,IF(OR((K58="b"),(K58="bs")),J60, )))</f>
        <v>ΑΛΕΞΑΝΔΡΙΝΟΣ</v>
      </c>
      <c r="M58" s="419"/>
      <c r="N58" s="421"/>
      <c r="O58" s="442"/>
      <c r="P58" s="430"/>
      <c r="Q58" s="438"/>
      <c r="R58" s="176"/>
      <c r="S58" s="179"/>
      <c r="T58" s="5"/>
      <c r="U58" s="5"/>
      <c r="V58" s="5"/>
      <c r="W58" s="5"/>
      <c r="X58" s="5"/>
      <c r="Y58" s="5"/>
      <c r="Z58" s="5"/>
    </row>
    <row r="59" spans="1:26" ht="9" customHeight="1" x14ac:dyDescent="0.2">
      <c r="A59" s="160">
        <v>27</v>
      </c>
      <c r="B59" s="164">
        <f>IF(($D59=""),"",VLOOKUP($D59,Συμμετοχές45!$A$7:$P$38,15))</f>
        <v>0</v>
      </c>
      <c r="C59" s="166">
        <f>IF(($D59=""),"",VLOOKUP($D59,Συμμετοχές45!$A$7:$P$38,16))</f>
        <v>20</v>
      </c>
      <c r="D59" s="196">
        <v>18</v>
      </c>
      <c r="E59" s="419" t="str">
        <f>UPPER(IF(($D59=""),"",VLOOKUP($D59,Συμμετοχές45!$A$7:$P$38,2)))</f>
        <v>ΜΗΛΑΣ</v>
      </c>
      <c r="F59" s="419" t="str">
        <f>IF(($D59=""),"",VLOOKUP($D59,Συμμετοχές45!$A$7:$P$38,3))</f>
        <v>ΓΕΩΡΓΙΟΣ</v>
      </c>
      <c r="G59" s="419"/>
      <c r="H59" s="419" t="str">
        <f>IF(($D59=""),"",VLOOKUP($D59,Συμμετοχές45!$A$7:$P$38,4))</f>
        <v>ΑΓΙΟΣ ΝΙΚΟΛΑΟΣ</v>
      </c>
      <c r="I59" s="420"/>
      <c r="J59" s="421"/>
      <c r="K59" s="435"/>
      <c r="L59" s="436" t="s">
        <v>247</v>
      </c>
      <c r="M59" s="429"/>
      <c r="N59" s="430"/>
      <c r="O59" s="442"/>
      <c r="P59" s="430"/>
      <c r="Q59" s="438"/>
      <c r="R59" s="176"/>
      <c r="S59" s="179"/>
      <c r="T59" s="5"/>
      <c r="U59" s="5"/>
      <c r="V59" s="5"/>
      <c r="W59" s="5"/>
      <c r="X59" s="5"/>
      <c r="Y59" s="5"/>
      <c r="Z59" s="5"/>
    </row>
    <row r="60" spans="1:26" ht="9" customHeight="1" x14ac:dyDescent="0.2">
      <c r="A60" s="160"/>
      <c r="B60" s="183"/>
      <c r="C60" s="183"/>
      <c r="D60" s="205"/>
      <c r="E60" s="422"/>
      <c r="F60" s="422"/>
      <c r="G60" s="423"/>
      <c r="H60" s="424" t="s">
        <v>100</v>
      </c>
      <c r="I60" s="425" t="s">
        <v>103</v>
      </c>
      <c r="J60" s="434" t="str">
        <f>UPPER(IF(OR((I60="a"),(I60="as")),E59,IF(OR((I60="b"),(I60="bs")),E61, )))</f>
        <v>ΜΗΛΑΣ</v>
      </c>
      <c r="K60" s="437"/>
      <c r="L60" s="430"/>
      <c r="M60" s="435"/>
      <c r="N60" s="430"/>
      <c r="O60" s="442"/>
      <c r="P60" s="430"/>
      <c r="Q60" s="438"/>
      <c r="R60" s="176"/>
      <c r="S60" s="179"/>
      <c r="T60" s="5"/>
      <c r="U60" s="5"/>
      <c r="V60" s="5"/>
      <c r="W60" s="5"/>
      <c r="X60" s="5"/>
      <c r="Y60" s="5"/>
      <c r="Z60" s="5"/>
    </row>
    <row r="61" spans="1:26" ht="9" customHeight="1" x14ac:dyDescent="0.2">
      <c r="A61" s="160">
        <v>28</v>
      </c>
      <c r="B61" s="164">
        <f>IF(($D61=""),"",VLOOKUP($D61,Συμμετοχές45!$A$7:$P$38,15))</f>
        <v>0</v>
      </c>
      <c r="C61" s="166">
        <f>IF(($D61=""),"",VLOOKUP($D61,Συμμετοχές45!$A$7:$P$38,16))</f>
        <v>70</v>
      </c>
      <c r="D61" s="196">
        <v>11</v>
      </c>
      <c r="E61" s="419" t="str">
        <f>UPPER(IF(($D61=""),"",VLOOKUP($D61,Συμμετοχές45!$A$7:$P$38,2)))</f>
        <v>ΝΙΝΟΣ</v>
      </c>
      <c r="F61" s="419" t="str">
        <f>IF(($D61=""),"",VLOOKUP($D61,Συμμετοχές45!$A$7:$P$38,3))</f>
        <v>ΜΑΡΙΟΣ</v>
      </c>
      <c r="G61" s="419"/>
      <c r="H61" s="419" t="str">
        <f>IF(($D61=""),"",VLOOKUP($D61,Συμμετοχές45!$A$7:$P$38,4))</f>
        <v>Ρεθυμνο</v>
      </c>
      <c r="I61" s="427"/>
      <c r="J61" s="436" t="s">
        <v>248</v>
      </c>
      <c r="K61" s="422"/>
      <c r="L61" s="421"/>
      <c r="M61" s="435"/>
      <c r="N61" s="430"/>
      <c r="O61" s="442"/>
      <c r="P61" s="430"/>
      <c r="Q61" s="438"/>
      <c r="R61" s="176"/>
      <c r="S61" s="179"/>
      <c r="T61" s="5"/>
      <c r="U61" s="5"/>
      <c r="V61" s="5"/>
      <c r="W61" s="5"/>
      <c r="X61" s="5"/>
      <c r="Y61" s="5"/>
      <c r="Z61" s="5"/>
    </row>
    <row r="62" spans="1:26" ht="9" customHeight="1" x14ac:dyDescent="0.2">
      <c r="A62" s="160"/>
      <c r="B62" s="183"/>
      <c r="C62" s="183"/>
      <c r="D62" s="205"/>
      <c r="E62" s="422"/>
      <c r="F62" s="422"/>
      <c r="G62" s="423"/>
      <c r="H62" s="422"/>
      <c r="I62" s="431"/>
      <c r="J62" s="421"/>
      <c r="K62" s="421"/>
      <c r="L62" s="432" t="s">
        <v>100</v>
      </c>
      <c r="M62" s="433" t="s">
        <v>103</v>
      </c>
      <c r="N62" s="434" t="str">
        <f>UPPER(IF(OR((M62="a"),(M62="as")),L58,IF(OR((M62="b"),(M62="bs")),L66, )))</f>
        <v>ΑΛΕΞΑΝΔΡΙΝΟΣ</v>
      </c>
      <c r="O62" s="445"/>
      <c r="P62" s="430"/>
      <c r="Q62" s="438"/>
      <c r="R62" s="176"/>
      <c r="S62" s="179"/>
      <c r="T62" s="5"/>
      <c r="U62" s="5"/>
      <c r="V62" s="5"/>
      <c r="W62" s="5"/>
      <c r="X62" s="5"/>
      <c r="Y62" s="5"/>
      <c r="Z62" s="5"/>
    </row>
    <row r="63" spans="1:26" ht="9" customHeight="1" x14ac:dyDescent="0.2">
      <c r="A63" s="160">
        <v>29</v>
      </c>
      <c r="B63" s="164">
        <f>IF(($D63=""),"",VLOOKUP($D63,Συμμετοχές45!$A$7:$P$38,15))</f>
        <v>0</v>
      </c>
      <c r="C63" s="166">
        <f>IF(($D63=""),"",VLOOKUP($D63,Συμμετοχές45!$A$7:$P$38,16))</f>
        <v>15</v>
      </c>
      <c r="D63" s="196">
        <v>19</v>
      </c>
      <c r="E63" s="419" t="str">
        <f>UPPER(IF(($D63=""),"",VLOOKUP($D63,Συμμετοχές45!$A$7:$P$38,2)))</f>
        <v>ΚΟΚΚΙΝΑΚΗΣ</v>
      </c>
      <c r="F63" s="419" t="str">
        <f>IF(($D63=""),"",VLOOKUP($D63,Συμμετοχές45!$A$7:$P$38,3))</f>
        <v>ΓΙΩΡΓΟΣ</v>
      </c>
      <c r="G63" s="419"/>
      <c r="H63" s="419" t="str">
        <f>IF(($D63=""),"",VLOOKUP($D63,Συμμετοχές45!$A$7:$P$38,4))</f>
        <v>ΡΕΘΥΜΝΟ</v>
      </c>
      <c r="I63" s="420"/>
      <c r="J63" s="421"/>
      <c r="K63" s="421"/>
      <c r="L63" s="421"/>
      <c r="M63" s="435"/>
      <c r="N63" s="436" t="s">
        <v>170</v>
      </c>
      <c r="O63" s="422"/>
      <c r="P63" s="421"/>
      <c r="Q63" s="438"/>
      <c r="R63" s="176"/>
      <c r="S63" s="179"/>
      <c r="T63" s="5"/>
      <c r="U63" s="5"/>
      <c r="V63" s="5"/>
      <c r="W63" s="5"/>
      <c r="X63" s="5"/>
      <c r="Y63" s="5"/>
      <c r="Z63" s="5"/>
    </row>
    <row r="64" spans="1:26" ht="9" customHeight="1" x14ac:dyDescent="0.2">
      <c r="A64" s="160"/>
      <c r="B64" s="183"/>
      <c r="C64" s="183"/>
      <c r="D64" s="205"/>
      <c r="E64" s="422"/>
      <c r="F64" s="422"/>
      <c r="G64" s="423"/>
      <c r="H64" s="424" t="s">
        <v>100</v>
      </c>
      <c r="I64" s="425" t="s">
        <v>166</v>
      </c>
      <c r="J64" s="434" t="str">
        <f>UPPER(IF(OR((I64="a"),(I64="as")),E63,IF(OR((I64="b"),(I64="bs")),E65, )))</f>
        <v>ΔΑΒΡΑΔΟΣ</v>
      </c>
      <c r="K64" s="419"/>
      <c r="L64" s="421"/>
      <c r="M64" s="435"/>
      <c r="N64" s="430"/>
      <c r="O64" s="421"/>
      <c r="P64" s="421"/>
      <c r="Q64" s="438"/>
      <c r="R64" s="176"/>
      <c r="S64" s="179"/>
      <c r="T64" s="5"/>
      <c r="U64" s="5"/>
      <c r="V64" s="5"/>
      <c r="W64" s="5"/>
      <c r="X64" s="5"/>
      <c r="Y64" s="5"/>
      <c r="Z64" s="5"/>
    </row>
    <row r="65" spans="1:26" ht="9" customHeight="1" x14ac:dyDescent="0.2">
      <c r="A65" s="160">
        <v>30</v>
      </c>
      <c r="B65" s="164">
        <f>IF(($D65=""),"",VLOOKUP($D65,Συμμετοχές45!$A$7:$P$38,15))</f>
        <v>0</v>
      </c>
      <c r="C65" s="166">
        <f>IF(($D65=""),"",VLOOKUP($D65,Συμμετοχές45!$A$7:$P$38,16))</f>
        <v>0</v>
      </c>
      <c r="D65" s="196">
        <v>22</v>
      </c>
      <c r="E65" s="419" t="str">
        <f>UPPER(IF(($D65=""),"",VLOOKUP($D65,Συμμετοχές45!$A$7:$P$38,2)))</f>
        <v>ΔΑΒΡΑΔΟΣ</v>
      </c>
      <c r="F65" s="419" t="str">
        <f>IF(($D65=""),"",VLOOKUP($D65,Συμμετοχές45!$A$7:$P$38,3))</f>
        <v>ΜΑΝΩΛΗΣ</v>
      </c>
      <c r="G65" s="419"/>
      <c r="H65" s="419" t="str">
        <f>IF(($D65=""),"",VLOOKUP($D65,Συμμετοχές45!$A$7:$P$38,4))</f>
        <v>Αγιος νικολαος</v>
      </c>
      <c r="I65" s="427"/>
      <c r="J65" s="436" t="s">
        <v>169</v>
      </c>
      <c r="K65" s="429"/>
      <c r="L65" s="430"/>
      <c r="M65" s="435"/>
      <c r="N65" s="430"/>
      <c r="O65" s="421"/>
      <c r="P65" s="421"/>
      <c r="Q65" s="438"/>
      <c r="R65" s="176"/>
      <c r="S65" s="179"/>
      <c r="T65" s="5"/>
      <c r="U65" s="5"/>
      <c r="V65" s="5"/>
      <c r="W65" s="5"/>
      <c r="X65" s="5"/>
      <c r="Y65" s="5"/>
      <c r="Z65" s="5"/>
    </row>
    <row r="66" spans="1:26" ht="9" customHeight="1" x14ac:dyDescent="0.2">
      <c r="A66" s="160"/>
      <c r="B66" s="183"/>
      <c r="C66" s="183"/>
      <c r="D66" s="354"/>
      <c r="E66" s="422"/>
      <c r="F66" s="422"/>
      <c r="G66" s="423"/>
      <c r="H66" s="422"/>
      <c r="I66" s="431"/>
      <c r="J66" s="432" t="s">
        <v>100</v>
      </c>
      <c r="K66" s="433" t="s">
        <v>166</v>
      </c>
      <c r="L66" s="434" t="str">
        <f>UPPER(IF(OR((K66="a"),(K66="as")),J64,IF(OR((K66="b"),(K66="bs")),J68, )))</f>
        <v>ΑΝΥΦΑΝΤΑΚΗΣ</v>
      </c>
      <c r="M66" s="437"/>
      <c r="N66" s="430"/>
      <c r="O66" s="421"/>
      <c r="P66" s="421"/>
      <c r="Q66" s="438"/>
      <c r="R66" s="176"/>
      <c r="S66" s="179"/>
      <c r="T66" s="5"/>
      <c r="U66" s="5"/>
      <c r="V66" s="5"/>
      <c r="W66" s="5"/>
      <c r="X66" s="5"/>
      <c r="Y66" s="5"/>
      <c r="Z66" s="5"/>
    </row>
    <row r="67" spans="1:26" ht="9" customHeight="1" x14ac:dyDescent="0.2">
      <c r="A67" s="160">
        <v>31</v>
      </c>
      <c r="B67" s="164">
        <f>IF(($D67=""),"",VLOOKUP($D67,Συμμετοχές45!$A$7:$P$38,15))</f>
        <v>0</v>
      </c>
      <c r="C67" s="166">
        <f>IF(($D67=""),"",VLOOKUP($D67,Συμμετοχές45!$A$7:$P$38,16))</f>
        <v>0</v>
      </c>
      <c r="D67" s="196">
        <v>31</v>
      </c>
      <c r="E67" s="419" t="str">
        <f>UPPER(IF(($D67=""),"",VLOOKUP($D67,Συμμετοχές45!$A$7:$P$38,2)))</f>
        <v>BYE</v>
      </c>
      <c r="F67" s="419">
        <f>IF(($D67=""),"",VLOOKUP($D67,Συμμετοχές45!$A$7:$P$38,3))</f>
        <v>0</v>
      </c>
      <c r="G67" s="419"/>
      <c r="H67" s="419">
        <f>IF(($D67=""),"",VLOOKUP($D67,Συμμετοχές45!$A$7:$P$38,4))</f>
        <v>0</v>
      </c>
      <c r="I67" s="420"/>
      <c r="J67" s="421"/>
      <c r="K67" s="435"/>
      <c r="L67" s="436" t="s">
        <v>249</v>
      </c>
      <c r="M67" s="422"/>
      <c r="N67" s="421"/>
      <c r="O67" s="421"/>
      <c r="P67" s="421"/>
      <c r="Q67" s="438"/>
      <c r="R67" s="176"/>
      <c r="S67" s="179"/>
      <c r="T67" s="5"/>
      <c r="U67" s="5"/>
      <c r="V67" s="5"/>
      <c r="W67" s="5"/>
      <c r="X67" s="5"/>
      <c r="Y67" s="5"/>
      <c r="Z67" s="5"/>
    </row>
    <row r="68" spans="1:26" ht="9" customHeight="1" x14ac:dyDescent="0.2">
      <c r="A68" s="160"/>
      <c r="B68" s="183"/>
      <c r="C68" s="183"/>
      <c r="D68" s="184"/>
      <c r="E68" s="422"/>
      <c r="F68" s="422"/>
      <c r="G68" s="423"/>
      <c r="H68" s="424" t="s">
        <v>100</v>
      </c>
      <c r="I68" s="425" t="s">
        <v>166</v>
      </c>
      <c r="J68" s="426" t="str">
        <f>UPPER(IF(OR((I68="a"),(I68="as")),E67,IF(OR((I68="b"),(I68="bs")),E69, )))</f>
        <v>ΑΝΥΦΑΝΤΑΚΗΣ</v>
      </c>
      <c r="K68" s="437"/>
      <c r="L68" s="430"/>
      <c r="M68" s="421"/>
      <c r="N68" s="421"/>
      <c r="O68" s="421"/>
      <c r="P68" s="421"/>
      <c r="Q68" s="438"/>
      <c r="R68" s="176"/>
      <c r="S68" s="179"/>
      <c r="T68" s="5"/>
      <c r="U68" s="5"/>
      <c r="V68" s="5"/>
      <c r="W68" s="5"/>
      <c r="X68" s="5"/>
      <c r="Y68" s="5"/>
      <c r="Z68" s="5"/>
    </row>
    <row r="69" spans="1:26" ht="9" customHeight="1" x14ac:dyDescent="0.2">
      <c r="A69" s="160">
        <v>32</v>
      </c>
      <c r="B69" s="164">
        <f>IF(($D69=""),"",VLOOKUP($D69,Συμμετοχές45!$A$7:$P$38,15))</f>
        <v>0</v>
      </c>
      <c r="C69" s="166">
        <f>IF(($D69=""),"",VLOOKUP($D69,Συμμετοχές45!$A$7:$P$38,16))</f>
        <v>420</v>
      </c>
      <c r="D69" s="167">
        <v>2</v>
      </c>
      <c r="E69" s="418" t="str">
        <f>UPPER(IF(($D69=""),"",VLOOKUP($D69,Συμμετοχές45!$A$7:$P$38,2)))</f>
        <v>ΑΝΥΦΑΝΤΑΚΗΣ</v>
      </c>
      <c r="F69" s="419" t="str">
        <f>IF(($D69=""),"",VLOOKUP($D69,Συμμετοχές45!$A$7:$P$38,3))</f>
        <v>ΜΙΧΑΗΛ</v>
      </c>
      <c r="G69" s="419"/>
      <c r="H69" s="419" t="str">
        <f>IF(($D69=""),"",VLOOKUP($D69,Συμμετοχές45!$A$7:$P$38,4))</f>
        <v>ΠΑΡΤΗΡΑ</v>
      </c>
      <c r="I69" s="427"/>
      <c r="J69" s="428"/>
      <c r="K69" s="422"/>
      <c r="L69" s="421"/>
      <c r="M69" s="421"/>
      <c r="N69" s="421"/>
      <c r="O69" s="438"/>
      <c r="P69" s="421"/>
      <c r="Q69" s="438"/>
      <c r="R69" s="176"/>
      <c r="S69" s="179"/>
      <c r="T69" s="5"/>
      <c r="U69" s="5"/>
      <c r="V69" s="5"/>
      <c r="W69" s="5"/>
      <c r="X69" s="5"/>
      <c r="Y69" s="5"/>
      <c r="Z69" s="5"/>
    </row>
    <row r="70" spans="1:26" ht="6.75" customHeight="1" x14ac:dyDescent="0.2">
      <c r="A70" s="256"/>
      <c r="B70" s="257"/>
      <c r="C70" s="257"/>
      <c r="D70" s="257"/>
      <c r="E70" s="455"/>
      <c r="F70" s="455"/>
      <c r="G70" s="455"/>
      <c r="H70" s="455"/>
      <c r="I70" s="456"/>
      <c r="J70" s="457"/>
      <c r="K70" s="458"/>
      <c r="L70" s="457"/>
      <c r="M70" s="458"/>
      <c r="N70" s="457"/>
      <c r="O70" s="458"/>
      <c r="P70" s="457"/>
      <c r="Q70" s="458"/>
      <c r="R70" s="265"/>
      <c r="S70" s="5"/>
      <c r="T70" s="5"/>
      <c r="U70" s="5"/>
      <c r="V70" s="5"/>
      <c r="W70" s="5"/>
      <c r="X70" s="5"/>
      <c r="Y70" s="5"/>
      <c r="Z70" s="5"/>
    </row>
    <row r="71" spans="1:26" ht="10.5" customHeight="1" x14ac:dyDescent="0.2">
      <c r="A71" s="267" t="s">
        <v>195</v>
      </c>
      <c r="B71" s="268"/>
      <c r="C71" s="269"/>
      <c r="D71" s="271" t="s">
        <v>196</v>
      </c>
      <c r="E71" s="459" t="s">
        <v>197</v>
      </c>
      <c r="F71" s="460"/>
      <c r="G71" s="460"/>
      <c r="H71" s="461"/>
      <c r="I71" s="462" t="s">
        <v>196</v>
      </c>
      <c r="J71" s="459" t="s">
        <v>200</v>
      </c>
      <c r="K71" s="463"/>
      <c r="L71" s="459" t="s">
        <v>201</v>
      </c>
      <c r="M71" s="464"/>
      <c r="N71" s="465" t="s">
        <v>203</v>
      </c>
      <c r="O71" s="466"/>
      <c r="P71" s="466"/>
      <c r="Q71" s="464"/>
      <c r="R71" s="286"/>
      <c r="S71" s="5"/>
      <c r="T71" s="5"/>
      <c r="U71" s="37"/>
      <c r="V71" s="37"/>
      <c r="W71" s="37"/>
      <c r="X71" s="37"/>
      <c r="Y71" s="37"/>
      <c r="Z71" s="37"/>
    </row>
    <row r="72" spans="1:26" ht="12" customHeight="1" x14ac:dyDescent="0.2">
      <c r="A72" s="288" t="s">
        <v>207</v>
      </c>
      <c r="B72" s="289"/>
      <c r="C72" s="290"/>
      <c r="D72" s="291" t="s">
        <v>209</v>
      </c>
      <c r="E72" s="467" t="str">
        <f>Συμμετοχές45!B7</f>
        <v>ΧΑΛΕΠΗΣ</v>
      </c>
      <c r="F72" s="468"/>
      <c r="G72" s="469"/>
      <c r="H72" s="470"/>
      <c r="I72" s="471" t="s">
        <v>209</v>
      </c>
      <c r="J72" s="472"/>
      <c r="K72" s="473"/>
      <c r="L72" s="472"/>
      <c r="M72" s="474"/>
      <c r="N72" s="475" t="s">
        <v>210</v>
      </c>
      <c r="O72" s="476"/>
      <c r="P72" s="476"/>
      <c r="Q72" s="477"/>
      <c r="R72" s="286"/>
      <c r="S72" s="5"/>
      <c r="T72" s="5"/>
      <c r="U72" s="37"/>
      <c r="V72" s="37"/>
      <c r="W72" s="37"/>
      <c r="X72" s="37"/>
      <c r="Y72" s="37"/>
      <c r="Z72" s="37"/>
    </row>
    <row r="73" spans="1:26" ht="12" customHeight="1" x14ac:dyDescent="0.2">
      <c r="A73" s="308" t="s">
        <v>214</v>
      </c>
      <c r="B73" s="310"/>
      <c r="C73" s="312"/>
      <c r="D73" s="314" t="s">
        <v>217</v>
      </c>
      <c r="E73" s="467" t="str">
        <f>Συμμετοχές45!B8</f>
        <v>ΑΝΥΦΑΝΤΑΚΗΣ</v>
      </c>
      <c r="F73" s="478"/>
      <c r="G73" s="479"/>
      <c r="H73" s="480"/>
      <c r="I73" s="481" t="s">
        <v>217</v>
      </c>
      <c r="J73" s="482"/>
      <c r="K73" s="483"/>
      <c r="L73" s="482"/>
      <c r="M73" s="484"/>
      <c r="N73" s="485"/>
      <c r="O73" s="486"/>
      <c r="P73" s="487"/>
      <c r="Q73" s="488"/>
      <c r="R73" s="286"/>
      <c r="S73" s="5"/>
      <c r="T73" s="5"/>
      <c r="U73" s="37"/>
      <c r="V73" s="37"/>
      <c r="W73" s="37"/>
      <c r="X73" s="37"/>
      <c r="Y73" s="37"/>
      <c r="Z73" s="37"/>
    </row>
    <row r="74" spans="1:26" ht="12" customHeight="1" x14ac:dyDescent="0.2">
      <c r="A74" s="327" t="s">
        <v>233</v>
      </c>
      <c r="B74" s="324"/>
      <c r="C74" s="329"/>
      <c r="D74" s="314" t="s">
        <v>235</v>
      </c>
      <c r="E74" s="467" t="str">
        <f>Συμμετοχές45!B9</f>
        <v>ΚΟΤΣΩΝΑΣ</v>
      </c>
      <c r="F74" s="478"/>
      <c r="G74" s="479"/>
      <c r="H74" s="480"/>
      <c r="I74" s="481" t="s">
        <v>235</v>
      </c>
      <c r="J74" s="482"/>
      <c r="K74" s="483"/>
      <c r="L74" s="482"/>
      <c r="M74" s="484"/>
      <c r="N74" s="475" t="s">
        <v>236</v>
      </c>
      <c r="O74" s="476"/>
      <c r="P74" s="476"/>
      <c r="Q74" s="477"/>
      <c r="R74" s="286"/>
      <c r="S74" s="5"/>
      <c r="T74" s="5"/>
      <c r="U74" s="37"/>
      <c r="V74" s="37"/>
      <c r="W74" s="37"/>
      <c r="X74" s="37"/>
      <c r="Y74" s="37"/>
      <c r="Z74" s="37"/>
    </row>
    <row r="75" spans="1:26" ht="12" customHeight="1" x14ac:dyDescent="0.2">
      <c r="A75" s="331"/>
      <c r="B75" s="332"/>
      <c r="C75" s="290"/>
      <c r="D75" s="314" t="s">
        <v>237</v>
      </c>
      <c r="E75" s="467" t="str">
        <f>Συμμετοχές45!B10</f>
        <v>ΡΟΜΠΟΓΙΑΝΝΑΚΗΣ</v>
      </c>
      <c r="F75" s="478"/>
      <c r="G75" s="479"/>
      <c r="H75" s="480"/>
      <c r="I75" s="481" t="s">
        <v>237</v>
      </c>
      <c r="J75" s="482"/>
      <c r="K75" s="483"/>
      <c r="L75" s="482"/>
      <c r="M75" s="484"/>
      <c r="N75" s="489"/>
      <c r="O75" s="483"/>
      <c r="P75" s="482"/>
      <c r="Q75" s="484"/>
      <c r="R75" s="286"/>
      <c r="S75" s="5"/>
      <c r="T75" s="5"/>
      <c r="U75" s="37"/>
      <c r="V75" s="37"/>
      <c r="W75" s="37"/>
      <c r="X75" s="37"/>
      <c r="Y75" s="37"/>
      <c r="Z75" s="37"/>
    </row>
    <row r="76" spans="1:26" ht="12" customHeight="1" x14ac:dyDescent="0.2">
      <c r="A76" s="334" t="s">
        <v>238</v>
      </c>
      <c r="B76" s="335"/>
      <c r="C76" s="337"/>
      <c r="D76" s="314" t="s">
        <v>239</v>
      </c>
      <c r="E76" s="467" t="str">
        <f>Συμμετοχές45!B11</f>
        <v>ΑΛΕΞΑΝΔΡΙΝΟΣ</v>
      </c>
      <c r="F76" s="478"/>
      <c r="G76" s="479"/>
      <c r="H76" s="480"/>
      <c r="I76" s="481" t="s">
        <v>239</v>
      </c>
      <c r="J76" s="482"/>
      <c r="K76" s="483"/>
      <c r="L76" s="482"/>
      <c r="M76" s="484"/>
      <c r="N76" s="490"/>
      <c r="O76" s="486"/>
      <c r="P76" s="487"/>
      <c r="Q76" s="488"/>
      <c r="R76" s="286"/>
      <c r="S76" s="5"/>
      <c r="T76" s="5"/>
      <c r="U76" s="37"/>
      <c r="V76" s="37"/>
      <c r="W76" s="37"/>
      <c r="X76" s="37"/>
      <c r="Y76" s="37"/>
      <c r="Z76" s="37"/>
    </row>
    <row r="77" spans="1:26" ht="12" customHeight="1" x14ac:dyDescent="0.2">
      <c r="A77" s="288" t="s">
        <v>207</v>
      </c>
      <c r="B77" s="289"/>
      <c r="C77" s="290"/>
      <c r="D77" s="314" t="s">
        <v>240</v>
      </c>
      <c r="E77" s="467" t="str">
        <f>Συμμετοχές45!B12</f>
        <v>ΜΑΥΡΟΜΑΤΗΣ</v>
      </c>
      <c r="F77" s="478"/>
      <c r="G77" s="479"/>
      <c r="H77" s="480"/>
      <c r="I77" s="481" t="s">
        <v>240</v>
      </c>
      <c r="J77" s="482"/>
      <c r="K77" s="483"/>
      <c r="L77" s="482"/>
      <c r="M77" s="484"/>
      <c r="N77" s="475" t="s">
        <v>241</v>
      </c>
      <c r="O77" s="476"/>
      <c r="P77" s="476"/>
      <c r="Q77" s="477"/>
      <c r="R77" s="286"/>
      <c r="S77" s="5"/>
      <c r="T77" s="5"/>
      <c r="U77" s="37"/>
      <c r="V77" s="37"/>
      <c r="W77" s="37"/>
      <c r="X77" s="37"/>
      <c r="Y77" s="37"/>
      <c r="Z77" s="37"/>
    </row>
    <row r="78" spans="1:26" ht="12" customHeight="1" x14ac:dyDescent="0.2">
      <c r="A78" s="308" t="s">
        <v>242</v>
      </c>
      <c r="B78" s="310"/>
      <c r="C78" s="340"/>
      <c r="D78" s="314" t="s">
        <v>243</v>
      </c>
      <c r="E78" s="467" t="str">
        <f>Συμμετοχές45!B13</f>
        <v>ΜΑΝΕΤΑΚΗΣ</v>
      </c>
      <c r="F78" s="478"/>
      <c r="G78" s="479"/>
      <c r="H78" s="480"/>
      <c r="I78" s="481" t="s">
        <v>243</v>
      </c>
      <c r="J78" s="482"/>
      <c r="K78" s="483"/>
      <c r="L78" s="482"/>
      <c r="M78" s="484"/>
      <c r="N78" s="489"/>
      <c r="O78" s="483"/>
      <c r="P78" s="482"/>
      <c r="Q78" s="484"/>
      <c r="R78" s="286"/>
      <c r="S78" s="5"/>
      <c r="T78" s="5"/>
      <c r="U78" s="37"/>
      <c r="V78" s="37"/>
      <c r="W78" s="37"/>
      <c r="X78" s="37"/>
      <c r="Y78" s="37"/>
      <c r="Z78" s="37"/>
    </row>
    <row r="79" spans="1:26" ht="12" customHeight="1" x14ac:dyDescent="0.2">
      <c r="A79" s="327" t="s">
        <v>244</v>
      </c>
      <c r="B79" s="324"/>
      <c r="C79" s="343"/>
      <c r="D79" s="345" t="s">
        <v>245</v>
      </c>
      <c r="E79" s="467" t="str">
        <f>Συμμετοχές45!B14</f>
        <v>ΔΕΛΆΚΗΣ</v>
      </c>
      <c r="F79" s="491"/>
      <c r="G79" s="492"/>
      <c r="H79" s="493"/>
      <c r="I79" s="494" t="s">
        <v>245</v>
      </c>
      <c r="J79" s="487"/>
      <c r="K79" s="486"/>
      <c r="L79" s="487"/>
      <c r="M79" s="488"/>
      <c r="N79" s="490"/>
      <c r="O79" s="486"/>
      <c r="P79" s="487"/>
      <c r="Q79" s="495">
        <f>MIN(4,Συμμετοχές45!R5)</f>
        <v>4</v>
      </c>
      <c r="R79" s="286"/>
      <c r="S79" s="5"/>
      <c r="T79" s="5"/>
      <c r="U79" s="37"/>
      <c r="V79" s="37"/>
      <c r="W79" s="37"/>
      <c r="X79" s="37"/>
      <c r="Y79" s="37"/>
      <c r="Z79" s="37"/>
    </row>
    <row r="80" spans="1:26" ht="12.75" customHeight="1" x14ac:dyDescent="0.2">
      <c r="E80" s="496"/>
      <c r="F80" s="496"/>
      <c r="G80" s="496"/>
      <c r="H80" s="496"/>
      <c r="I80" s="497"/>
      <c r="J80" s="496"/>
      <c r="K80" s="497"/>
      <c r="L80" s="496"/>
      <c r="M80" s="498"/>
      <c r="N80" s="496"/>
      <c r="O80" s="497"/>
      <c r="P80" s="496"/>
      <c r="Q80" s="498"/>
    </row>
    <row r="81" spans="5:17" ht="12.75" customHeight="1" x14ac:dyDescent="0.2">
      <c r="E81" s="496"/>
      <c r="F81" s="496"/>
      <c r="G81" s="496"/>
      <c r="H81" s="496"/>
      <c r="I81" s="497"/>
      <c r="J81" s="496"/>
      <c r="K81" s="497"/>
      <c r="L81" s="496"/>
      <c r="M81" s="498"/>
      <c r="N81" s="496"/>
      <c r="O81" s="497"/>
      <c r="P81" s="496"/>
      <c r="Q81" s="498"/>
    </row>
    <row r="82" spans="5:17" ht="12.75" customHeight="1" x14ac:dyDescent="0.2">
      <c r="E82" s="496"/>
      <c r="F82" s="496"/>
      <c r="G82" s="496"/>
      <c r="H82" s="496"/>
      <c r="I82" s="497"/>
      <c r="J82" s="496"/>
      <c r="K82" s="497"/>
      <c r="L82" s="496"/>
      <c r="M82" s="498"/>
      <c r="N82" s="496"/>
      <c r="O82" s="497"/>
      <c r="P82" s="496"/>
      <c r="Q82" s="498"/>
    </row>
    <row r="83" spans="5:17" ht="12.75" customHeight="1" x14ac:dyDescent="0.2">
      <c r="E83" s="496"/>
      <c r="F83" s="496"/>
      <c r="G83" s="496"/>
      <c r="H83" s="496"/>
      <c r="I83" s="497"/>
      <c r="J83" s="496"/>
      <c r="K83" s="497"/>
      <c r="L83" s="496"/>
      <c r="M83" s="498"/>
      <c r="N83" s="496"/>
      <c r="O83" s="497"/>
      <c r="P83" s="496"/>
      <c r="Q83" s="498"/>
    </row>
    <row r="84" spans="5:17" ht="12.75" customHeight="1" x14ac:dyDescent="0.2">
      <c r="E84" s="496"/>
      <c r="F84" s="496"/>
      <c r="G84" s="496"/>
      <c r="H84" s="496"/>
      <c r="I84" s="497"/>
      <c r="J84" s="496"/>
      <c r="K84" s="497"/>
      <c r="L84" s="496"/>
      <c r="M84" s="498"/>
      <c r="N84" s="496"/>
      <c r="O84" s="497"/>
      <c r="P84" s="496"/>
      <c r="Q84" s="498"/>
    </row>
    <row r="85" spans="5:17" ht="12.75" customHeight="1" x14ac:dyDescent="0.2">
      <c r="E85" s="496"/>
      <c r="F85" s="496"/>
      <c r="G85" s="496"/>
      <c r="H85" s="496"/>
      <c r="I85" s="497"/>
      <c r="J85" s="496"/>
      <c r="K85" s="497"/>
      <c r="L85" s="496"/>
      <c r="M85" s="498"/>
      <c r="N85" s="496"/>
      <c r="O85" s="497"/>
      <c r="P85" s="496"/>
      <c r="Q85" s="498"/>
    </row>
    <row r="86" spans="5:17" ht="12.75" customHeight="1" x14ac:dyDescent="0.2">
      <c r="E86" s="496"/>
      <c r="F86" s="496"/>
      <c r="G86" s="496"/>
      <c r="H86" s="496"/>
      <c r="I86" s="497"/>
      <c r="J86" s="496"/>
      <c r="K86" s="497"/>
      <c r="L86" s="496"/>
      <c r="M86" s="498"/>
      <c r="N86" s="496"/>
      <c r="O86" s="497"/>
      <c r="P86" s="496"/>
      <c r="Q86" s="498"/>
    </row>
    <row r="87" spans="5:17" ht="12.75" customHeight="1" x14ac:dyDescent="0.2">
      <c r="E87" s="496"/>
      <c r="F87" s="496"/>
      <c r="G87" s="496"/>
      <c r="H87" s="496"/>
      <c r="I87" s="497"/>
      <c r="J87" s="496"/>
      <c r="K87" s="497"/>
      <c r="L87" s="496"/>
      <c r="M87" s="498"/>
      <c r="N87" s="496"/>
      <c r="O87" s="497"/>
      <c r="P87" s="496"/>
      <c r="Q87" s="498"/>
    </row>
    <row r="88" spans="5:17" ht="12.75" customHeight="1" x14ac:dyDescent="0.2">
      <c r="E88" s="496"/>
      <c r="F88" s="496"/>
      <c r="G88" s="496"/>
      <c r="H88" s="496"/>
      <c r="I88" s="497"/>
      <c r="J88" s="496"/>
      <c r="K88" s="497"/>
      <c r="L88" s="496"/>
      <c r="M88" s="498"/>
      <c r="N88" s="496"/>
      <c r="O88" s="497"/>
      <c r="P88" s="496"/>
      <c r="Q88" s="498"/>
    </row>
    <row r="89" spans="5:17" ht="12.75" customHeight="1" x14ac:dyDescent="0.2">
      <c r="E89" s="496"/>
      <c r="F89" s="496"/>
      <c r="G89" s="496"/>
      <c r="H89" s="496"/>
      <c r="I89" s="497"/>
      <c r="J89" s="496"/>
      <c r="K89" s="497"/>
      <c r="L89" s="496"/>
      <c r="M89" s="498"/>
      <c r="N89" s="496"/>
      <c r="O89" s="497"/>
      <c r="P89" s="496"/>
      <c r="Q89" s="498"/>
    </row>
    <row r="90" spans="5:17" ht="12.75" customHeight="1" x14ac:dyDescent="0.2">
      <c r="E90" s="496"/>
      <c r="F90" s="496"/>
      <c r="G90" s="496"/>
      <c r="H90" s="496"/>
      <c r="I90" s="497"/>
      <c r="J90" s="496"/>
      <c r="K90" s="497"/>
      <c r="L90" s="496"/>
      <c r="M90" s="498"/>
      <c r="N90" s="496"/>
      <c r="O90" s="497"/>
      <c r="P90" s="496"/>
      <c r="Q90" s="498"/>
    </row>
    <row r="91" spans="5:17" ht="12.75" customHeight="1" x14ac:dyDescent="0.2">
      <c r="E91" s="496"/>
      <c r="F91" s="496"/>
      <c r="G91" s="496"/>
      <c r="H91" s="496"/>
      <c r="I91" s="497"/>
      <c r="J91" s="496"/>
      <c r="K91" s="497"/>
      <c r="L91" s="496"/>
      <c r="M91" s="498"/>
      <c r="N91" s="496"/>
      <c r="O91" s="497"/>
      <c r="P91" s="496"/>
      <c r="Q91" s="498"/>
    </row>
    <row r="92" spans="5:17" ht="12.75" customHeight="1" x14ac:dyDescent="0.2">
      <c r="E92" s="496"/>
      <c r="F92" s="496"/>
      <c r="G92" s="496"/>
      <c r="H92" s="496"/>
      <c r="I92" s="497"/>
      <c r="J92" s="496"/>
      <c r="K92" s="497"/>
      <c r="L92" s="496"/>
      <c r="M92" s="498"/>
      <c r="N92" s="496"/>
      <c r="O92" s="497"/>
      <c r="P92" s="496"/>
      <c r="Q92" s="498"/>
    </row>
    <row r="93" spans="5:17" ht="12.75" customHeight="1" x14ac:dyDescent="0.2">
      <c r="E93" s="496"/>
      <c r="F93" s="496"/>
      <c r="G93" s="496"/>
      <c r="H93" s="496"/>
      <c r="I93" s="497"/>
      <c r="J93" s="496"/>
      <c r="K93" s="497"/>
      <c r="L93" s="496"/>
      <c r="M93" s="498"/>
      <c r="N93" s="496"/>
      <c r="O93" s="497"/>
      <c r="P93" s="496"/>
      <c r="Q93" s="498"/>
    </row>
    <row r="94" spans="5:17" ht="12.75" customHeight="1" x14ac:dyDescent="0.2">
      <c r="E94" s="496"/>
      <c r="F94" s="496"/>
      <c r="G94" s="496"/>
      <c r="H94" s="496"/>
      <c r="I94" s="497"/>
      <c r="J94" s="496"/>
      <c r="K94" s="497"/>
      <c r="L94" s="496"/>
      <c r="M94" s="498"/>
      <c r="N94" s="496"/>
      <c r="O94" s="497"/>
      <c r="P94" s="496"/>
      <c r="Q94" s="498"/>
    </row>
    <row r="95" spans="5:17" ht="12.75" customHeight="1" x14ac:dyDescent="0.2">
      <c r="E95" s="496"/>
      <c r="F95" s="496"/>
      <c r="G95" s="496"/>
      <c r="H95" s="496"/>
      <c r="I95" s="497"/>
      <c r="J95" s="496"/>
      <c r="K95" s="497"/>
      <c r="L95" s="496"/>
      <c r="M95" s="498"/>
      <c r="N95" s="496"/>
      <c r="O95" s="497"/>
      <c r="P95" s="496"/>
      <c r="Q95" s="498"/>
    </row>
    <row r="96" spans="5:17" ht="12.75" customHeight="1" x14ac:dyDescent="0.2">
      <c r="E96" s="496"/>
      <c r="F96" s="496"/>
      <c r="G96" s="496"/>
      <c r="H96" s="496"/>
      <c r="I96" s="497"/>
      <c r="J96" s="496"/>
      <c r="K96" s="497"/>
      <c r="L96" s="496"/>
      <c r="M96" s="498"/>
      <c r="N96" s="496"/>
      <c r="O96" s="497"/>
      <c r="P96" s="496"/>
      <c r="Q96" s="498"/>
    </row>
    <row r="97" spans="5:17" ht="12.75" customHeight="1" x14ac:dyDescent="0.2">
      <c r="E97" s="496"/>
      <c r="F97" s="496"/>
      <c r="G97" s="496"/>
      <c r="H97" s="496"/>
      <c r="I97" s="497"/>
      <c r="J97" s="496"/>
      <c r="K97" s="497"/>
      <c r="L97" s="496"/>
      <c r="M97" s="498"/>
      <c r="N97" s="496"/>
      <c r="O97" s="497"/>
      <c r="P97" s="496"/>
      <c r="Q97" s="498"/>
    </row>
    <row r="98" spans="5:17" ht="12.75" customHeight="1" x14ac:dyDescent="0.2">
      <c r="E98" s="496"/>
      <c r="F98" s="496"/>
      <c r="G98" s="496"/>
      <c r="H98" s="496"/>
      <c r="I98" s="497"/>
      <c r="J98" s="496"/>
      <c r="K98" s="497"/>
      <c r="L98" s="496"/>
      <c r="M98" s="498"/>
      <c r="N98" s="496"/>
      <c r="O98" s="497"/>
      <c r="P98" s="496"/>
      <c r="Q98" s="498"/>
    </row>
    <row r="99" spans="5:17" ht="12.75" customHeight="1" x14ac:dyDescent="0.2">
      <c r="E99" s="496"/>
      <c r="F99" s="496"/>
      <c r="G99" s="496"/>
      <c r="H99" s="496"/>
      <c r="I99" s="497"/>
      <c r="J99" s="496"/>
      <c r="K99" s="497"/>
      <c r="L99" s="496"/>
      <c r="M99" s="498"/>
      <c r="N99" s="496"/>
      <c r="O99" s="497"/>
      <c r="P99" s="496"/>
      <c r="Q99" s="498"/>
    </row>
    <row r="100" spans="5:17" ht="12.75" customHeight="1" x14ac:dyDescent="0.2">
      <c r="E100" s="496"/>
      <c r="F100" s="496"/>
      <c r="G100" s="496"/>
      <c r="H100" s="496"/>
      <c r="I100" s="497"/>
      <c r="J100" s="496"/>
      <c r="K100" s="497"/>
      <c r="L100" s="496"/>
      <c r="M100" s="498"/>
      <c r="N100" s="496"/>
      <c r="O100" s="497"/>
      <c r="P100" s="496"/>
      <c r="Q100" s="498"/>
    </row>
    <row r="101" spans="5:17" ht="12.75" customHeight="1" x14ac:dyDescent="0.2">
      <c r="E101" s="496"/>
      <c r="F101" s="496"/>
      <c r="G101" s="496"/>
      <c r="H101" s="496"/>
      <c r="I101" s="497"/>
      <c r="J101" s="496"/>
      <c r="K101" s="497"/>
      <c r="L101" s="496"/>
      <c r="M101" s="498"/>
      <c r="N101" s="496"/>
      <c r="O101" s="497"/>
      <c r="P101" s="496"/>
      <c r="Q101" s="498"/>
    </row>
    <row r="102" spans="5:17" ht="12.75" customHeight="1" x14ac:dyDescent="0.2">
      <c r="E102" s="496"/>
      <c r="F102" s="496"/>
      <c r="G102" s="496"/>
      <c r="H102" s="496"/>
      <c r="I102" s="497"/>
      <c r="J102" s="496"/>
      <c r="K102" s="497"/>
      <c r="L102" s="496"/>
      <c r="M102" s="498"/>
      <c r="N102" s="496"/>
      <c r="O102" s="497"/>
      <c r="P102" s="496"/>
      <c r="Q102" s="498"/>
    </row>
    <row r="103" spans="5:17" ht="12.75" customHeight="1" x14ac:dyDescent="0.2">
      <c r="E103" s="496"/>
      <c r="F103" s="496"/>
      <c r="G103" s="496"/>
      <c r="H103" s="496"/>
      <c r="I103" s="497"/>
      <c r="J103" s="496"/>
      <c r="K103" s="497"/>
      <c r="L103" s="496"/>
      <c r="M103" s="498"/>
      <c r="N103" s="496"/>
      <c r="O103" s="497"/>
      <c r="P103" s="496"/>
      <c r="Q103" s="498"/>
    </row>
    <row r="104" spans="5:17" ht="12.75" customHeight="1" x14ac:dyDescent="0.2">
      <c r="E104" s="496"/>
      <c r="F104" s="496"/>
      <c r="G104" s="496"/>
      <c r="H104" s="496"/>
      <c r="I104" s="497"/>
      <c r="J104" s="496"/>
      <c r="K104" s="497"/>
      <c r="L104" s="496"/>
      <c r="M104" s="498"/>
      <c r="N104" s="496"/>
      <c r="O104" s="497"/>
      <c r="P104" s="496"/>
      <c r="Q104" s="498"/>
    </row>
    <row r="105" spans="5:17" ht="12.75" customHeight="1" x14ac:dyDescent="0.2">
      <c r="E105" s="496"/>
      <c r="F105" s="496"/>
      <c r="G105" s="496"/>
      <c r="H105" s="496"/>
      <c r="I105" s="497"/>
      <c r="J105" s="496"/>
      <c r="K105" s="497"/>
      <c r="L105" s="496"/>
      <c r="M105" s="498"/>
      <c r="N105" s="496"/>
      <c r="O105" s="497"/>
      <c r="P105" s="496"/>
      <c r="Q105" s="498"/>
    </row>
    <row r="106" spans="5:17" ht="12.75" customHeight="1" x14ac:dyDescent="0.2">
      <c r="E106" s="496"/>
      <c r="F106" s="496"/>
      <c r="G106" s="496"/>
      <c r="H106" s="496"/>
      <c r="I106" s="497"/>
      <c r="J106" s="496"/>
      <c r="K106" s="497"/>
      <c r="L106" s="496"/>
      <c r="M106" s="498"/>
      <c r="N106" s="496"/>
      <c r="O106" s="497"/>
      <c r="P106" s="496"/>
      <c r="Q106" s="498"/>
    </row>
    <row r="107" spans="5:17" ht="12.75" customHeight="1" x14ac:dyDescent="0.2">
      <c r="E107" s="496"/>
      <c r="F107" s="496"/>
      <c r="G107" s="496"/>
      <c r="H107" s="496"/>
      <c r="I107" s="497"/>
      <c r="J107" s="496"/>
      <c r="K107" s="497"/>
      <c r="L107" s="496"/>
      <c r="M107" s="498"/>
      <c r="N107" s="496"/>
      <c r="O107" s="497"/>
      <c r="P107" s="496"/>
      <c r="Q107" s="498"/>
    </row>
    <row r="108" spans="5:17" ht="12.75" customHeight="1" x14ac:dyDescent="0.2">
      <c r="E108" s="496"/>
      <c r="F108" s="496"/>
      <c r="G108" s="496"/>
      <c r="H108" s="496"/>
      <c r="I108" s="497"/>
      <c r="J108" s="496"/>
      <c r="K108" s="497"/>
      <c r="L108" s="496"/>
      <c r="M108" s="498"/>
      <c r="N108" s="496"/>
      <c r="O108" s="497"/>
      <c r="P108" s="496"/>
      <c r="Q108" s="498"/>
    </row>
    <row r="109" spans="5:17" ht="12.75" customHeight="1" x14ac:dyDescent="0.2">
      <c r="E109" s="496"/>
      <c r="F109" s="496"/>
      <c r="G109" s="496"/>
      <c r="H109" s="496"/>
      <c r="I109" s="497"/>
      <c r="J109" s="496"/>
      <c r="K109" s="497"/>
      <c r="L109" s="496"/>
      <c r="M109" s="498"/>
      <c r="N109" s="496"/>
      <c r="O109" s="497"/>
      <c r="P109" s="496"/>
      <c r="Q109" s="498"/>
    </row>
    <row r="110" spans="5:17" ht="12.75" customHeight="1" x14ac:dyDescent="0.2">
      <c r="E110" s="496"/>
      <c r="F110" s="496"/>
      <c r="G110" s="496"/>
      <c r="H110" s="496"/>
      <c r="I110" s="497"/>
      <c r="J110" s="496"/>
      <c r="K110" s="497"/>
      <c r="L110" s="496"/>
      <c r="M110" s="498"/>
      <c r="N110" s="496"/>
      <c r="O110" s="497"/>
      <c r="P110" s="496"/>
      <c r="Q110" s="498"/>
    </row>
    <row r="111" spans="5:17" ht="12.75" customHeight="1" x14ac:dyDescent="0.2">
      <c r="E111" s="496"/>
      <c r="F111" s="496"/>
      <c r="G111" s="496"/>
      <c r="H111" s="496"/>
      <c r="I111" s="497"/>
      <c r="J111" s="496"/>
      <c r="K111" s="497"/>
      <c r="L111" s="496"/>
      <c r="M111" s="498"/>
      <c r="N111" s="496"/>
      <c r="O111" s="497"/>
      <c r="P111" s="496"/>
      <c r="Q111" s="498"/>
    </row>
    <row r="112" spans="5:17" ht="12.75" customHeight="1" x14ac:dyDescent="0.2">
      <c r="E112" s="496"/>
      <c r="F112" s="496"/>
      <c r="G112" s="496"/>
      <c r="H112" s="496"/>
      <c r="I112" s="497"/>
      <c r="J112" s="496"/>
      <c r="K112" s="497"/>
      <c r="L112" s="496"/>
      <c r="M112" s="498"/>
      <c r="N112" s="496"/>
      <c r="O112" s="497"/>
      <c r="P112" s="496"/>
      <c r="Q112" s="498"/>
    </row>
    <row r="113" spans="5:17" ht="12.75" customHeight="1" x14ac:dyDescent="0.2">
      <c r="E113" s="496"/>
      <c r="F113" s="496"/>
      <c r="G113" s="496"/>
      <c r="H113" s="496"/>
      <c r="I113" s="497"/>
      <c r="J113" s="496"/>
      <c r="K113" s="497"/>
      <c r="L113" s="496"/>
      <c r="M113" s="498"/>
      <c r="N113" s="496"/>
      <c r="O113" s="497"/>
      <c r="P113" s="496"/>
      <c r="Q113" s="498"/>
    </row>
    <row r="114" spans="5:17" ht="12.75" customHeight="1" x14ac:dyDescent="0.2">
      <c r="I114" s="87"/>
      <c r="K114" s="87"/>
      <c r="M114" s="353"/>
      <c r="O114" s="87"/>
      <c r="Q114" s="353"/>
    </row>
    <row r="115" spans="5:17" ht="12.75" customHeight="1" x14ac:dyDescent="0.2">
      <c r="I115" s="87"/>
      <c r="K115" s="87"/>
      <c r="M115" s="353"/>
      <c r="O115" s="87"/>
      <c r="Q115" s="353"/>
    </row>
    <row r="116" spans="5:17" ht="12.75" customHeight="1" x14ac:dyDescent="0.2">
      <c r="I116" s="87"/>
      <c r="K116" s="87"/>
      <c r="M116" s="353"/>
      <c r="O116" s="87"/>
      <c r="Q116" s="353"/>
    </row>
    <row r="117" spans="5:17" ht="12.75" customHeight="1" x14ac:dyDescent="0.2">
      <c r="I117" s="87"/>
      <c r="K117" s="87"/>
      <c r="M117" s="353"/>
      <c r="O117" s="87"/>
      <c r="Q117" s="353"/>
    </row>
    <row r="118" spans="5:17" ht="12.75" customHeight="1" x14ac:dyDescent="0.2">
      <c r="I118" s="87"/>
      <c r="K118" s="87"/>
      <c r="M118" s="353"/>
      <c r="O118" s="87"/>
      <c r="Q118" s="353"/>
    </row>
    <row r="119" spans="5:17" ht="12.75" customHeight="1" x14ac:dyDescent="0.2">
      <c r="I119" s="87"/>
      <c r="K119" s="87"/>
      <c r="M119" s="353"/>
      <c r="O119" s="87"/>
      <c r="Q119" s="353"/>
    </row>
    <row r="120" spans="5:17" ht="12.75" customHeight="1" x14ac:dyDescent="0.2">
      <c r="I120" s="87"/>
      <c r="K120" s="87"/>
      <c r="M120" s="353"/>
      <c r="O120" s="87"/>
      <c r="Q120" s="353"/>
    </row>
    <row r="121" spans="5:17" ht="12.75" customHeight="1" x14ac:dyDescent="0.2">
      <c r="I121" s="87"/>
      <c r="K121" s="87"/>
      <c r="M121" s="353"/>
      <c r="O121" s="87"/>
      <c r="Q121" s="353"/>
    </row>
    <row r="122" spans="5:17" ht="12.75" customHeight="1" x14ac:dyDescent="0.2">
      <c r="I122" s="87"/>
      <c r="K122" s="87"/>
      <c r="M122" s="353"/>
      <c r="O122" s="87"/>
      <c r="Q122" s="353"/>
    </row>
    <row r="123" spans="5:17" ht="12.75" customHeight="1" x14ac:dyDescent="0.2">
      <c r="I123" s="87"/>
      <c r="K123" s="87"/>
      <c r="M123" s="353"/>
      <c r="O123" s="87"/>
      <c r="Q123" s="353"/>
    </row>
    <row r="124" spans="5:17" ht="12.75" customHeight="1" x14ac:dyDescent="0.2">
      <c r="I124" s="87"/>
      <c r="K124" s="87"/>
      <c r="M124" s="353"/>
      <c r="O124" s="87"/>
      <c r="Q124" s="353"/>
    </row>
    <row r="125" spans="5:17" ht="12.75" customHeight="1" x14ac:dyDescent="0.2">
      <c r="I125" s="87"/>
      <c r="K125" s="87"/>
      <c r="M125" s="353"/>
      <c r="O125" s="87"/>
      <c r="Q125" s="353"/>
    </row>
    <row r="126" spans="5:17" ht="12.75" customHeight="1" x14ac:dyDescent="0.2">
      <c r="I126" s="87"/>
      <c r="K126" s="87"/>
      <c r="M126" s="353"/>
      <c r="O126" s="87"/>
      <c r="Q126" s="353"/>
    </row>
    <row r="127" spans="5:17" ht="12.75" customHeight="1" x14ac:dyDescent="0.2">
      <c r="I127" s="87"/>
      <c r="K127" s="87"/>
      <c r="M127" s="353"/>
      <c r="O127" s="87"/>
      <c r="Q127" s="353"/>
    </row>
    <row r="128" spans="5:17" ht="12.75" customHeight="1" x14ac:dyDescent="0.2">
      <c r="I128" s="87"/>
      <c r="K128" s="87"/>
      <c r="M128" s="353"/>
      <c r="O128" s="87"/>
      <c r="Q128" s="353"/>
    </row>
    <row r="129" spans="9:17" ht="12.75" customHeight="1" x14ac:dyDescent="0.2">
      <c r="I129" s="87"/>
      <c r="K129" s="87"/>
      <c r="M129" s="353"/>
      <c r="O129" s="87"/>
      <c r="Q129" s="353"/>
    </row>
    <row r="130" spans="9:17" ht="12.75" customHeight="1" x14ac:dyDescent="0.2">
      <c r="I130" s="87"/>
      <c r="K130" s="87"/>
      <c r="M130" s="353"/>
      <c r="O130" s="87"/>
      <c r="Q130" s="353"/>
    </row>
    <row r="131" spans="9:17" ht="12.75" customHeight="1" x14ac:dyDescent="0.2">
      <c r="I131" s="87"/>
      <c r="K131" s="87"/>
      <c r="M131" s="353"/>
      <c r="O131" s="87"/>
      <c r="Q131" s="353"/>
    </row>
    <row r="132" spans="9:17" ht="12.75" customHeight="1" x14ac:dyDescent="0.2">
      <c r="I132" s="87"/>
      <c r="K132" s="87"/>
      <c r="M132" s="353"/>
      <c r="O132" s="87"/>
      <c r="Q132" s="353"/>
    </row>
    <row r="133" spans="9:17" ht="12.75" customHeight="1" x14ac:dyDescent="0.2">
      <c r="I133" s="87"/>
      <c r="K133" s="87"/>
      <c r="M133" s="353"/>
      <c r="O133" s="87"/>
      <c r="Q133" s="353"/>
    </row>
    <row r="134" spans="9:17" ht="12.75" customHeight="1" x14ac:dyDescent="0.2">
      <c r="I134" s="87"/>
      <c r="K134" s="87"/>
      <c r="M134" s="353"/>
      <c r="O134" s="87"/>
      <c r="Q134" s="353"/>
    </row>
    <row r="135" spans="9:17" ht="12.75" customHeight="1" x14ac:dyDescent="0.2">
      <c r="I135" s="87"/>
      <c r="K135" s="87"/>
      <c r="M135" s="353"/>
      <c r="O135" s="87"/>
      <c r="Q135" s="353"/>
    </row>
    <row r="136" spans="9:17" ht="12.75" customHeight="1" x14ac:dyDescent="0.2">
      <c r="I136" s="87"/>
      <c r="K136" s="87"/>
      <c r="M136" s="353"/>
      <c r="O136" s="87"/>
      <c r="Q136" s="353"/>
    </row>
    <row r="137" spans="9:17" ht="12.75" customHeight="1" x14ac:dyDescent="0.2">
      <c r="I137" s="87"/>
      <c r="K137" s="87"/>
      <c r="M137" s="353"/>
      <c r="O137" s="87"/>
      <c r="Q137" s="353"/>
    </row>
    <row r="138" spans="9:17" ht="12.75" customHeight="1" x14ac:dyDescent="0.2">
      <c r="I138" s="87"/>
      <c r="K138" s="87"/>
      <c r="M138" s="353"/>
      <c r="O138" s="87"/>
      <c r="Q138" s="353"/>
    </row>
    <row r="139" spans="9:17" ht="12.75" customHeight="1" x14ac:dyDescent="0.2">
      <c r="I139" s="87"/>
      <c r="K139" s="87"/>
      <c r="M139" s="353"/>
      <c r="O139" s="87"/>
      <c r="Q139" s="353"/>
    </row>
    <row r="140" spans="9:17" ht="12.75" customHeight="1" x14ac:dyDescent="0.2">
      <c r="I140" s="87"/>
      <c r="K140" s="87"/>
      <c r="M140" s="353"/>
      <c r="O140" s="87"/>
      <c r="Q140" s="353"/>
    </row>
    <row r="141" spans="9:17" ht="12.75" customHeight="1" x14ac:dyDescent="0.2">
      <c r="I141" s="87"/>
      <c r="K141" s="87"/>
      <c r="M141" s="353"/>
      <c r="O141" s="87"/>
      <c r="Q141" s="353"/>
    </row>
    <row r="142" spans="9:17" ht="12.75" customHeight="1" x14ac:dyDescent="0.2">
      <c r="I142" s="87"/>
      <c r="K142" s="87"/>
      <c r="M142" s="353"/>
      <c r="O142" s="87"/>
      <c r="Q142" s="353"/>
    </row>
    <row r="143" spans="9:17" ht="12.75" customHeight="1" x14ac:dyDescent="0.2">
      <c r="I143" s="87"/>
      <c r="K143" s="87"/>
      <c r="M143" s="353"/>
      <c r="O143" s="87"/>
      <c r="Q143" s="353"/>
    </row>
    <row r="144" spans="9:17" ht="12.75" customHeight="1" x14ac:dyDescent="0.2">
      <c r="I144" s="87"/>
      <c r="K144" s="87"/>
      <c r="M144" s="353"/>
      <c r="O144" s="87"/>
      <c r="Q144" s="353"/>
    </row>
    <row r="145" spans="9:17" ht="12.75" customHeight="1" x14ac:dyDescent="0.2">
      <c r="I145" s="87"/>
      <c r="K145" s="87"/>
      <c r="M145" s="353"/>
      <c r="O145" s="87"/>
      <c r="Q145" s="353"/>
    </row>
    <row r="146" spans="9:17" ht="12.75" customHeight="1" x14ac:dyDescent="0.2">
      <c r="I146" s="87"/>
      <c r="K146" s="87"/>
      <c r="M146" s="353"/>
      <c r="O146" s="87"/>
      <c r="Q146" s="353"/>
    </row>
    <row r="147" spans="9:17" ht="12.75" customHeight="1" x14ac:dyDescent="0.2">
      <c r="I147" s="87"/>
      <c r="K147" s="87"/>
      <c r="M147" s="353"/>
      <c r="O147" s="87"/>
      <c r="Q147" s="353"/>
    </row>
    <row r="148" spans="9:17" ht="12.75" customHeight="1" x14ac:dyDescent="0.2">
      <c r="I148" s="87"/>
      <c r="K148" s="87"/>
      <c r="M148" s="353"/>
      <c r="O148" s="87"/>
      <c r="Q148" s="353"/>
    </row>
    <row r="149" spans="9:17" ht="12.75" customHeight="1" x14ac:dyDescent="0.2">
      <c r="I149" s="87"/>
      <c r="K149" s="87"/>
      <c r="M149" s="353"/>
      <c r="O149" s="87"/>
      <c r="Q149" s="353"/>
    </row>
    <row r="150" spans="9:17" ht="12.75" customHeight="1" x14ac:dyDescent="0.2">
      <c r="I150" s="87"/>
      <c r="K150" s="87"/>
      <c r="M150" s="353"/>
      <c r="O150" s="87"/>
      <c r="Q150" s="353"/>
    </row>
    <row r="151" spans="9:17" ht="12.75" customHeight="1" x14ac:dyDescent="0.2">
      <c r="I151" s="87"/>
      <c r="K151" s="87"/>
      <c r="M151" s="353"/>
      <c r="O151" s="87"/>
      <c r="Q151" s="353"/>
    </row>
    <row r="152" spans="9:17" ht="12.75" customHeight="1" x14ac:dyDescent="0.2">
      <c r="I152" s="87"/>
      <c r="K152" s="87"/>
      <c r="M152" s="353"/>
      <c r="O152" s="87"/>
      <c r="Q152" s="353"/>
    </row>
    <row r="153" spans="9:17" ht="12.75" customHeight="1" x14ac:dyDescent="0.2">
      <c r="I153" s="87"/>
      <c r="K153" s="87"/>
      <c r="M153" s="353"/>
      <c r="O153" s="87"/>
      <c r="Q153" s="353"/>
    </row>
    <row r="154" spans="9:17" ht="12.75" customHeight="1" x14ac:dyDescent="0.2">
      <c r="I154" s="87"/>
      <c r="K154" s="87"/>
      <c r="M154" s="353"/>
      <c r="O154" s="87"/>
      <c r="Q154" s="353"/>
    </row>
    <row r="155" spans="9:17" ht="12.75" customHeight="1" x14ac:dyDescent="0.2">
      <c r="I155" s="87"/>
      <c r="K155" s="87"/>
      <c r="M155" s="353"/>
      <c r="O155" s="87"/>
      <c r="Q155" s="353"/>
    </row>
    <row r="156" spans="9:17" ht="12.75" customHeight="1" x14ac:dyDescent="0.2">
      <c r="I156" s="87"/>
      <c r="K156" s="87"/>
      <c r="M156" s="353"/>
      <c r="O156" s="87"/>
      <c r="Q156" s="353"/>
    </row>
    <row r="157" spans="9:17" ht="12.75" customHeight="1" x14ac:dyDescent="0.2">
      <c r="I157" s="87"/>
      <c r="K157" s="87"/>
      <c r="M157" s="353"/>
      <c r="O157" s="87"/>
      <c r="Q157" s="353"/>
    </row>
    <row r="158" spans="9:17" ht="12.75" customHeight="1" x14ac:dyDescent="0.2">
      <c r="I158" s="87"/>
      <c r="K158" s="87"/>
      <c r="M158" s="353"/>
      <c r="O158" s="87"/>
      <c r="Q158" s="353"/>
    </row>
    <row r="159" spans="9:17" ht="12.75" customHeight="1" x14ac:dyDescent="0.2">
      <c r="I159" s="87"/>
      <c r="K159" s="87"/>
      <c r="M159" s="353"/>
      <c r="O159" s="87"/>
      <c r="Q159" s="353"/>
    </row>
    <row r="160" spans="9:17" ht="12.75" customHeight="1" x14ac:dyDescent="0.2">
      <c r="I160" s="87"/>
      <c r="K160" s="87"/>
      <c r="M160" s="353"/>
      <c r="O160" s="87"/>
      <c r="Q160" s="353"/>
    </row>
    <row r="161" spans="9:17" ht="12.75" customHeight="1" x14ac:dyDescent="0.2">
      <c r="I161" s="87"/>
      <c r="K161" s="87"/>
      <c r="M161" s="353"/>
      <c r="O161" s="87"/>
      <c r="Q161" s="353"/>
    </row>
    <row r="162" spans="9:17" ht="12.75" customHeight="1" x14ac:dyDescent="0.2">
      <c r="I162" s="87"/>
      <c r="K162" s="87"/>
      <c r="M162" s="353"/>
      <c r="O162" s="87"/>
      <c r="Q162" s="353"/>
    </row>
    <row r="163" spans="9:17" ht="12.75" customHeight="1" x14ac:dyDescent="0.2">
      <c r="I163" s="87"/>
      <c r="K163" s="87"/>
      <c r="M163" s="353"/>
      <c r="O163" s="87"/>
      <c r="Q163" s="353"/>
    </row>
    <row r="164" spans="9:17" ht="12.75" customHeight="1" x14ac:dyDescent="0.2">
      <c r="I164" s="87"/>
      <c r="K164" s="87"/>
      <c r="M164" s="353"/>
      <c r="O164" s="87"/>
      <c r="Q164" s="353"/>
    </row>
    <row r="165" spans="9:17" ht="12.75" customHeight="1" x14ac:dyDescent="0.2">
      <c r="I165" s="87"/>
      <c r="K165" s="87"/>
      <c r="M165" s="353"/>
      <c r="O165" s="87"/>
      <c r="Q165" s="353"/>
    </row>
    <row r="166" spans="9:17" ht="12.75" customHeight="1" x14ac:dyDescent="0.2">
      <c r="I166" s="87"/>
      <c r="K166" s="87"/>
      <c r="M166" s="353"/>
      <c r="O166" s="87"/>
      <c r="Q166" s="353"/>
    </row>
    <row r="167" spans="9:17" ht="12.75" customHeight="1" x14ac:dyDescent="0.2">
      <c r="I167" s="87"/>
      <c r="K167" s="87"/>
      <c r="M167" s="353"/>
      <c r="O167" s="87"/>
      <c r="Q167" s="353"/>
    </row>
    <row r="168" spans="9:17" ht="12.75" customHeight="1" x14ac:dyDescent="0.2">
      <c r="I168" s="87"/>
      <c r="K168" s="87"/>
      <c r="M168" s="353"/>
      <c r="O168" s="87"/>
      <c r="Q168" s="353"/>
    </row>
    <row r="169" spans="9:17" ht="12.75" customHeight="1" x14ac:dyDescent="0.2">
      <c r="I169" s="87"/>
      <c r="K169" s="87"/>
      <c r="M169" s="353"/>
      <c r="O169" s="87"/>
      <c r="Q169" s="353"/>
    </row>
    <row r="170" spans="9:17" ht="12.75" customHeight="1" x14ac:dyDescent="0.2">
      <c r="I170" s="87"/>
      <c r="K170" s="87"/>
      <c r="M170" s="353"/>
      <c r="O170" s="87"/>
      <c r="Q170" s="353"/>
    </row>
    <row r="171" spans="9:17" ht="12.75" customHeight="1" x14ac:dyDescent="0.2">
      <c r="I171" s="87"/>
      <c r="K171" s="87"/>
      <c r="M171" s="353"/>
      <c r="O171" s="87"/>
      <c r="Q171" s="353"/>
    </row>
    <row r="172" spans="9:17" ht="12.75" customHeight="1" x14ac:dyDescent="0.2">
      <c r="I172" s="87"/>
      <c r="K172" s="87"/>
      <c r="M172" s="353"/>
      <c r="O172" s="87"/>
      <c r="Q172" s="353"/>
    </row>
    <row r="173" spans="9:17" ht="12.75" customHeight="1" x14ac:dyDescent="0.2">
      <c r="I173" s="87"/>
      <c r="K173" s="87"/>
      <c r="M173" s="353"/>
      <c r="O173" s="87"/>
      <c r="Q173" s="353"/>
    </row>
    <row r="174" spans="9:17" ht="12.75" customHeight="1" x14ac:dyDescent="0.2">
      <c r="I174" s="87"/>
      <c r="K174" s="87"/>
      <c r="M174" s="353"/>
      <c r="O174" s="87"/>
      <c r="Q174" s="353"/>
    </row>
    <row r="175" spans="9:17" ht="12.75" customHeight="1" x14ac:dyDescent="0.2">
      <c r="I175" s="87"/>
      <c r="K175" s="87"/>
      <c r="M175" s="353"/>
      <c r="O175" s="87"/>
      <c r="Q175" s="353"/>
    </row>
    <row r="176" spans="9:17" ht="12.75" customHeight="1" x14ac:dyDescent="0.2">
      <c r="I176" s="87"/>
      <c r="K176" s="87"/>
      <c r="M176" s="353"/>
      <c r="O176" s="87"/>
      <c r="Q176" s="353"/>
    </row>
    <row r="177" spans="9:17" ht="12.75" customHeight="1" x14ac:dyDescent="0.2">
      <c r="I177" s="87"/>
      <c r="K177" s="87"/>
      <c r="M177" s="353"/>
      <c r="O177" s="87"/>
      <c r="Q177" s="353"/>
    </row>
    <row r="178" spans="9:17" ht="12.75" customHeight="1" x14ac:dyDescent="0.2">
      <c r="I178" s="87"/>
      <c r="K178" s="87"/>
      <c r="M178" s="353"/>
      <c r="O178" s="87"/>
      <c r="Q178" s="353"/>
    </row>
    <row r="179" spans="9:17" ht="12.75" customHeight="1" x14ac:dyDescent="0.2">
      <c r="I179" s="87"/>
      <c r="K179" s="87"/>
      <c r="M179" s="353"/>
      <c r="O179" s="87"/>
      <c r="Q179" s="353"/>
    </row>
    <row r="180" spans="9:17" ht="12.75" customHeight="1" x14ac:dyDescent="0.2">
      <c r="I180" s="87"/>
      <c r="K180" s="87"/>
      <c r="M180" s="353"/>
      <c r="O180" s="87"/>
      <c r="Q180" s="353"/>
    </row>
    <row r="181" spans="9:17" ht="12.75" customHeight="1" x14ac:dyDescent="0.2">
      <c r="I181" s="87"/>
      <c r="K181" s="87"/>
      <c r="M181" s="353"/>
      <c r="O181" s="87"/>
      <c r="Q181" s="353"/>
    </row>
    <row r="182" spans="9:17" ht="12.75" customHeight="1" x14ac:dyDescent="0.2">
      <c r="I182" s="87"/>
      <c r="K182" s="87"/>
      <c r="M182" s="353"/>
      <c r="O182" s="87"/>
      <c r="Q182" s="353"/>
    </row>
    <row r="183" spans="9:17" ht="12.75" customHeight="1" x14ac:dyDescent="0.2">
      <c r="I183" s="87"/>
      <c r="K183" s="87"/>
      <c r="M183" s="353"/>
      <c r="O183" s="87"/>
      <c r="Q183" s="353"/>
    </row>
    <row r="184" spans="9:17" ht="12.75" customHeight="1" x14ac:dyDescent="0.2">
      <c r="I184" s="87"/>
      <c r="K184" s="87"/>
      <c r="M184" s="353"/>
      <c r="O184" s="87"/>
      <c r="Q184" s="353"/>
    </row>
    <row r="185" spans="9:17" ht="12.75" customHeight="1" x14ac:dyDescent="0.2">
      <c r="I185" s="87"/>
      <c r="K185" s="87"/>
      <c r="M185" s="353"/>
      <c r="O185" s="87"/>
      <c r="Q185" s="353"/>
    </row>
    <row r="186" spans="9:17" ht="12.75" customHeight="1" x14ac:dyDescent="0.2">
      <c r="I186" s="87"/>
      <c r="K186" s="87"/>
      <c r="M186" s="353"/>
      <c r="O186" s="87"/>
      <c r="Q186" s="353"/>
    </row>
    <row r="187" spans="9:17" ht="12.75" customHeight="1" x14ac:dyDescent="0.2">
      <c r="I187" s="87"/>
      <c r="K187" s="87"/>
      <c r="M187" s="353"/>
      <c r="O187" s="87"/>
      <c r="Q187" s="353"/>
    </row>
    <row r="188" spans="9:17" ht="12.75" customHeight="1" x14ac:dyDescent="0.2">
      <c r="I188" s="87"/>
      <c r="K188" s="87"/>
      <c r="M188" s="353"/>
      <c r="O188" s="87"/>
      <c r="Q188" s="353"/>
    </row>
    <row r="189" spans="9:17" ht="12.75" customHeight="1" x14ac:dyDescent="0.2">
      <c r="I189" s="87"/>
      <c r="K189" s="87"/>
      <c r="M189" s="353"/>
      <c r="O189" s="87"/>
      <c r="Q189" s="353"/>
    </row>
    <row r="190" spans="9:17" ht="12.75" customHeight="1" x14ac:dyDescent="0.2">
      <c r="I190" s="87"/>
      <c r="K190" s="87"/>
      <c r="M190" s="353"/>
      <c r="O190" s="87"/>
      <c r="Q190" s="353"/>
    </row>
    <row r="191" spans="9:17" ht="12.75" customHeight="1" x14ac:dyDescent="0.2">
      <c r="I191" s="87"/>
      <c r="K191" s="87"/>
      <c r="M191" s="353"/>
      <c r="O191" s="87"/>
      <c r="Q191" s="353"/>
    </row>
    <row r="192" spans="9:17" ht="12.75" customHeight="1" x14ac:dyDescent="0.2">
      <c r="I192" s="87"/>
      <c r="K192" s="87"/>
      <c r="M192" s="353"/>
      <c r="O192" s="87"/>
      <c r="Q192" s="353"/>
    </row>
    <row r="193" spans="9:17" ht="12.75" customHeight="1" x14ac:dyDescent="0.2">
      <c r="I193" s="87"/>
      <c r="K193" s="87"/>
      <c r="M193" s="353"/>
      <c r="O193" s="87"/>
      <c r="Q193" s="353"/>
    </row>
    <row r="194" spans="9:17" ht="12.75" customHeight="1" x14ac:dyDescent="0.2">
      <c r="I194" s="87"/>
      <c r="K194" s="87"/>
      <c r="M194" s="353"/>
      <c r="O194" s="87"/>
      <c r="Q194" s="353"/>
    </row>
    <row r="195" spans="9:17" ht="12.75" customHeight="1" x14ac:dyDescent="0.2">
      <c r="I195" s="87"/>
      <c r="K195" s="87"/>
      <c r="M195" s="353"/>
      <c r="O195" s="87"/>
      <c r="Q195" s="353"/>
    </row>
    <row r="196" spans="9:17" ht="12.75" customHeight="1" x14ac:dyDescent="0.2">
      <c r="I196" s="87"/>
      <c r="K196" s="87"/>
      <c r="M196" s="353"/>
      <c r="O196" s="87"/>
      <c r="Q196" s="353"/>
    </row>
    <row r="197" spans="9:17" ht="12.75" customHeight="1" x14ac:dyDescent="0.2">
      <c r="I197" s="87"/>
      <c r="K197" s="87"/>
      <c r="M197" s="353"/>
      <c r="O197" s="87"/>
      <c r="Q197" s="353"/>
    </row>
    <row r="198" spans="9:17" ht="12.75" customHeight="1" x14ac:dyDescent="0.2">
      <c r="I198" s="87"/>
      <c r="K198" s="87"/>
      <c r="M198" s="353"/>
      <c r="O198" s="87"/>
      <c r="Q198" s="353"/>
    </row>
    <row r="199" spans="9:17" ht="12.75" customHeight="1" x14ac:dyDescent="0.2">
      <c r="I199" s="87"/>
      <c r="K199" s="87"/>
      <c r="M199" s="353"/>
      <c r="O199" s="87"/>
      <c r="Q199" s="353"/>
    </row>
    <row r="200" spans="9:17" ht="12.75" customHeight="1" x14ac:dyDescent="0.2">
      <c r="I200" s="87"/>
      <c r="K200" s="87"/>
      <c r="M200" s="353"/>
      <c r="O200" s="87"/>
      <c r="Q200" s="353"/>
    </row>
    <row r="201" spans="9:17" ht="12.75" customHeight="1" x14ac:dyDescent="0.2">
      <c r="I201" s="87"/>
      <c r="K201" s="87"/>
      <c r="M201" s="353"/>
      <c r="O201" s="87"/>
      <c r="Q201" s="353"/>
    </row>
    <row r="202" spans="9:17" ht="12.75" customHeight="1" x14ac:dyDescent="0.2">
      <c r="I202" s="87"/>
      <c r="K202" s="87"/>
      <c r="M202" s="353"/>
      <c r="O202" s="87"/>
      <c r="Q202" s="353"/>
    </row>
    <row r="203" spans="9:17" ht="12.75" customHeight="1" x14ac:dyDescent="0.2">
      <c r="I203" s="87"/>
      <c r="K203" s="87"/>
      <c r="M203" s="353"/>
      <c r="O203" s="87"/>
      <c r="Q203" s="353"/>
    </row>
    <row r="204" spans="9:17" ht="12.75" customHeight="1" x14ac:dyDescent="0.2">
      <c r="I204" s="87"/>
      <c r="K204" s="87"/>
      <c r="M204" s="353"/>
      <c r="O204" s="87"/>
      <c r="Q204" s="353"/>
    </row>
    <row r="205" spans="9:17" ht="12.75" customHeight="1" x14ac:dyDescent="0.2">
      <c r="I205" s="87"/>
      <c r="K205" s="87"/>
      <c r="M205" s="353"/>
      <c r="O205" s="87"/>
      <c r="Q205" s="353"/>
    </row>
    <row r="206" spans="9:17" ht="12.75" customHeight="1" x14ac:dyDescent="0.2">
      <c r="I206" s="87"/>
      <c r="K206" s="87"/>
      <c r="M206" s="353"/>
      <c r="O206" s="87"/>
      <c r="Q206" s="353"/>
    </row>
    <row r="207" spans="9:17" ht="12.75" customHeight="1" x14ac:dyDescent="0.2">
      <c r="I207" s="87"/>
      <c r="K207" s="87"/>
      <c r="M207" s="353"/>
      <c r="O207" s="87"/>
      <c r="Q207" s="353"/>
    </row>
    <row r="208" spans="9:17" ht="12.75" customHeight="1" x14ac:dyDescent="0.2">
      <c r="I208" s="87"/>
      <c r="K208" s="87"/>
      <c r="M208" s="353"/>
      <c r="O208" s="87"/>
      <c r="Q208" s="353"/>
    </row>
    <row r="209" spans="9:17" ht="12.75" customHeight="1" x14ac:dyDescent="0.2">
      <c r="I209" s="87"/>
      <c r="K209" s="87"/>
      <c r="M209" s="353"/>
      <c r="O209" s="87"/>
      <c r="Q209" s="353"/>
    </row>
    <row r="210" spans="9:17" ht="12.75" customHeight="1" x14ac:dyDescent="0.2">
      <c r="I210" s="87"/>
      <c r="K210" s="87"/>
      <c r="M210" s="353"/>
      <c r="O210" s="87"/>
      <c r="Q210" s="353"/>
    </row>
    <row r="211" spans="9:17" ht="12.75" customHeight="1" x14ac:dyDescent="0.2">
      <c r="I211" s="87"/>
      <c r="K211" s="87"/>
      <c r="M211" s="353"/>
      <c r="O211" s="87"/>
      <c r="Q211" s="353"/>
    </row>
    <row r="212" spans="9:17" ht="12.75" customHeight="1" x14ac:dyDescent="0.2">
      <c r="I212" s="87"/>
      <c r="K212" s="87"/>
      <c r="M212" s="353"/>
      <c r="O212" s="87"/>
      <c r="Q212" s="353"/>
    </row>
    <row r="213" spans="9:17" ht="12.75" customHeight="1" x14ac:dyDescent="0.2">
      <c r="I213" s="87"/>
      <c r="K213" s="87"/>
      <c r="M213" s="353"/>
      <c r="O213" s="87"/>
      <c r="Q213" s="353"/>
    </row>
    <row r="214" spans="9:17" ht="12.75" customHeight="1" x14ac:dyDescent="0.2">
      <c r="I214" s="87"/>
      <c r="K214" s="87"/>
      <c r="M214" s="353"/>
      <c r="O214" s="87"/>
      <c r="Q214" s="353"/>
    </row>
    <row r="215" spans="9:17" ht="12.75" customHeight="1" x14ac:dyDescent="0.2">
      <c r="I215" s="87"/>
      <c r="K215" s="87"/>
      <c r="M215" s="353"/>
      <c r="O215" s="87"/>
      <c r="Q215" s="353"/>
    </row>
    <row r="216" spans="9:17" ht="12.75" customHeight="1" x14ac:dyDescent="0.2">
      <c r="I216" s="87"/>
      <c r="K216" s="87"/>
      <c r="M216" s="353"/>
      <c r="O216" s="87"/>
      <c r="Q216" s="353"/>
    </row>
    <row r="217" spans="9:17" ht="12.75" customHeight="1" x14ac:dyDescent="0.2">
      <c r="I217" s="87"/>
      <c r="K217" s="87"/>
      <c r="M217" s="353"/>
      <c r="O217" s="87"/>
      <c r="Q217" s="353"/>
    </row>
    <row r="218" spans="9:17" ht="12.75" customHeight="1" x14ac:dyDescent="0.2">
      <c r="I218" s="87"/>
      <c r="K218" s="87"/>
      <c r="M218" s="353"/>
      <c r="O218" s="87"/>
      <c r="Q218" s="353"/>
    </row>
    <row r="219" spans="9:17" ht="12.75" customHeight="1" x14ac:dyDescent="0.2">
      <c r="I219" s="87"/>
      <c r="K219" s="87"/>
      <c r="M219" s="353"/>
      <c r="O219" s="87"/>
      <c r="Q219" s="353"/>
    </row>
    <row r="220" spans="9:17" ht="12.75" customHeight="1" x14ac:dyDescent="0.2">
      <c r="I220" s="87"/>
      <c r="K220" s="87"/>
      <c r="M220" s="353"/>
      <c r="O220" s="87"/>
      <c r="Q220" s="353"/>
    </row>
    <row r="221" spans="9:17" ht="12.75" customHeight="1" x14ac:dyDescent="0.2">
      <c r="I221" s="87"/>
      <c r="K221" s="87"/>
      <c r="M221" s="353"/>
      <c r="O221" s="87"/>
      <c r="Q221" s="353"/>
    </row>
    <row r="222" spans="9:17" ht="12.75" customHeight="1" x14ac:dyDescent="0.2">
      <c r="I222" s="87"/>
      <c r="K222" s="87"/>
      <c r="M222" s="353"/>
      <c r="O222" s="87"/>
      <c r="Q222" s="353"/>
    </row>
    <row r="223" spans="9:17" ht="12.75" customHeight="1" x14ac:dyDescent="0.2">
      <c r="I223" s="87"/>
      <c r="K223" s="87"/>
      <c r="M223" s="353"/>
      <c r="O223" s="87"/>
      <c r="Q223" s="353"/>
    </row>
    <row r="224" spans="9:17" ht="12.75" customHeight="1" x14ac:dyDescent="0.2">
      <c r="I224" s="87"/>
      <c r="K224" s="87"/>
      <c r="M224" s="353"/>
      <c r="O224" s="87"/>
      <c r="Q224" s="353"/>
    </row>
    <row r="225" spans="9:17" ht="12.75" customHeight="1" x14ac:dyDescent="0.2">
      <c r="I225" s="87"/>
      <c r="K225" s="87"/>
      <c r="M225" s="353"/>
      <c r="O225" s="87"/>
      <c r="Q225" s="353"/>
    </row>
    <row r="226" spans="9:17" ht="12.75" customHeight="1" x14ac:dyDescent="0.2">
      <c r="I226" s="87"/>
      <c r="K226" s="87"/>
      <c r="M226" s="353"/>
      <c r="O226" s="87"/>
      <c r="Q226" s="353"/>
    </row>
    <row r="227" spans="9:17" ht="12.75" customHeight="1" x14ac:dyDescent="0.2">
      <c r="I227" s="87"/>
      <c r="K227" s="87"/>
      <c r="M227" s="353"/>
      <c r="O227" s="87"/>
      <c r="Q227" s="353"/>
    </row>
    <row r="228" spans="9:17" ht="12.75" customHeight="1" x14ac:dyDescent="0.2">
      <c r="I228" s="87"/>
      <c r="K228" s="87"/>
      <c r="M228" s="353"/>
      <c r="O228" s="87"/>
      <c r="Q228" s="353"/>
    </row>
    <row r="229" spans="9:17" ht="12.75" customHeight="1" x14ac:dyDescent="0.2">
      <c r="I229" s="87"/>
      <c r="K229" s="87"/>
      <c r="M229" s="353"/>
      <c r="O229" s="87"/>
      <c r="Q229" s="353"/>
    </row>
    <row r="230" spans="9:17" ht="12.75" customHeight="1" x14ac:dyDescent="0.2">
      <c r="I230" s="87"/>
      <c r="K230" s="87"/>
      <c r="M230" s="353"/>
      <c r="O230" s="87"/>
      <c r="Q230" s="353"/>
    </row>
    <row r="231" spans="9:17" ht="12.75" customHeight="1" x14ac:dyDescent="0.2">
      <c r="I231" s="87"/>
      <c r="K231" s="87"/>
      <c r="M231" s="353"/>
      <c r="O231" s="87"/>
      <c r="Q231" s="353"/>
    </row>
    <row r="232" spans="9:17" ht="12.75" customHeight="1" x14ac:dyDescent="0.2">
      <c r="I232" s="87"/>
      <c r="K232" s="87"/>
      <c r="M232" s="353"/>
      <c r="O232" s="87"/>
      <c r="Q232" s="353"/>
    </row>
    <row r="233" spans="9:17" ht="12.75" customHeight="1" x14ac:dyDescent="0.2">
      <c r="I233" s="87"/>
      <c r="K233" s="87"/>
      <c r="M233" s="353"/>
      <c r="O233" s="87"/>
      <c r="Q233" s="353"/>
    </row>
    <row r="234" spans="9:17" ht="12.75" customHeight="1" x14ac:dyDescent="0.2">
      <c r="I234" s="87"/>
      <c r="K234" s="87"/>
      <c r="M234" s="353"/>
      <c r="O234" s="87"/>
      <c r="Q234" s="353"/>
    </row>
    <row r="235" spans="9:17" ht="12.75" customHeight="1" x14ac:dyDescent="0.2">
      <c r="I235" s="87"/>
      <c r="K235" s="87"/>
      <c r="M235" s="353"/>
      <c r="O235" s="87"/>
      <c r="Q235" s="353"/>
    </row>
    <row r="236" spans="9:17" ht="12.75" customHeight="1" x14ac:dyDescent="0.2">
      <c r="I236" s="87"/>
      <c r="K236" s="87"/>
      <c r="M236" s="353"/>
      <c r="O236" s="87"/>
      <c r="Q236" s="353"/>
    </row>
    <row r="237" spans="9:17" ht="12.75" customHeight="1" x14ac:dyDescent="0.2">
      <c r="I237" s="87"/>
      <c r="K237" s="87"/>
      <c r="M237" s="353"/>
      <c r="O237" s="87"/>
      <c r="Q237" s="353"/>
    </row>
    <row r="238" spans="9:17" ht="12.75" customHeight="1" x14ac:dyDescent="0.2">
      <c r="I238" s="87"/>
      <c r="K238" s="87"/>
      <c r="M238" s="353"/>
      <c r="O238" s="87"/>
      <c r="Q238" s="353"/>
    </row>
    <row r="239" spans="9:17" ht="12.75" customHeight="1" x14ac:dyDescent="0.2">
      <c r="I239" s="87"/>
      <c r="K239" s="87"/>
      <c r="M239" s="353"/>
      <c r="O239" s="87"/>
      <c r="Q239" s="353"/>
    </row>
    <row r="240" spans="9:17" ht="12.75" customHeight="1" x14ac:dyDescent="0.2">
      <c r="I240" s="87"/>
      <c r="K240" s="87"/>
      <c r="M240" s="353"/>
      <c r="O240" s="87"/>
      <c r="Q240" s="353"/>
    </row>
    <row r="241" spans="9:17" ht="12.75" customHeight="1" x14ac:dyDescent="0.2">
      <c r="I241" s="87"/>
      <c r="K241" s="87"/>
      <c r="M241" s="353"/>
      <c r="O241" s="87"/>
      <c r="Q241" s="353"/>
    </row>
    <row r="242" spans="9:17" ht="12.75" customHeight="1" x14ac:dyDescent="0.2">
      <c r="I242" s="87"/>
      <c r="K242" s="87"/>
      <c r="M242" s="353"/>
      <c r="O242" s="87"/>
      <c r="Q242" s="353"/>
    </row>
    <row r="243" spans="9:17" ht="12.75" customHeight="1" x14ac:dyDescent="0.2">
      <c r="I243" s="87"/>
      <c r="K243" s="87"/>
      <c r="M243" s="353"/>
      <c r="O243" s="87"/>
      <c r="Q243" s="353"/>
    </row>
    <row r="244" spans="9:17" ht="12.75" customHeight="1" x14ac:dyDescent="0.2">
      <c r="I244" s="87"/>
      <c r="K244" s="87"/>
      <c r="M244" s="353"/>
      <c r="O244" s="87"/>
      <c r="Q244" s="353"/>
    </row>
    <row r="245" spans="9:17" ht="12.75" customHeight="1" x14ac:dyDescent="0.2">
      <c r="I245" s="87"/>
      <c r="K245" s="87"/>
      <c r="M245" s="353"/>
      <c r="O245" s="87"/>
      <c r="Q245" s="353"/>
    </row>
    <row r="246" spans="9:17" ht="12.75" customHeight="1" x14ac:dyDescent="0.2">
      <c r="I246" s="87"/>
      <c r="K246" s="87"/>
      <c r="M246" s="353"/>
      <c r="O246" s="87"/>
      <c r="Q246" s="353"/>
    </row>
    <row r="247" spans="9:17" ht="12.75" customHeight="1" x14ac:dyDescent="0.2">
      <c r="I247" s="87"/>
      <c r="K247" s="87"/>
      <c r="M247" s="353"/>
      <c r="O247" s="87"/>
      <c r="Q247" s="353"/>
    </row>
    <row r="248" spans="9:17" ht="12.75" customHeight="1" x14ac:dyDescent="0.2">
      <c r="I248" s="87"/>
      <c r="K248" s="87"/>
      <c r="M248" s="353"/>
      <c r="O248" s="87"/>
      <c r="Q248" s="353"/>
    </row>
    <row r="249" spans="9:17" ht="12.75" customHeight="1" x14ac:dyDescent="0.2">
      <c r="I249" s="87"/>
      <c r="K249" s="87"/>
      <c r="M249" s="353"/>
      <c r="O249" s="87"/>
      <c r="Q249" s="353"/>
    </row>
    <row r="250" spans="9:17" ht="12.75" customHeight="1" x14ac:dyDescent="0.2">
      <c r="I250" s="87"/>
      <c r="K250" s="87"/>
      <c r="M250" s="353"/>
      <c r="O250" s="87"/>
      <c r="Q250" s="353"/>
    </row>
    <row r="251" spans="9:17" ht="12.75" customHeight="1" x14ac:dyDescent="0.2">
      <c r="I251" s="87"/>
      <c r="K251" s="87"/>
      <c r="M251" s="353"/>
      <c r="O251" s="87"/>
      <c r="Q251" s="353"/>
    </row>
    <row r="252" spans="9:17" ht="12.75" customHeight="1" x14ac:dyDescent="0.2">
      <c r="I252" s="87"/>
      <c r="K252" s="87"/>
      <c r="M252" s="353"/>
      <c r="O252" s="87"/>
      <c r="Q252" s="353"/>
    </row>
    <row r="253" spans="9:17" ht="12.75" customHeight="1" x14ac:dyDescent="0.2">
      <c r="I253" s="87"/>
      <c r="K253" s="87"/>
      <c r="M253" s="353"/>
      <c r="O253" s="87"/>
      <c r="Q253" s="353"/>
    </row>
    <row r="254" spans="9:17" ht="12.75" customHeight="1" x14ac:dyDescent="0.2">
      <c r="I254" s="87"/>
      <c r="K254" s="87"/>
      <c r="M254" s="353"/>
      <c r="O254" s="87"/>
      <c r="Q254" s="353"/>
    </row>
    <row r="255" spans="9:17" ht="12.75" customHeight="1" x14ac:dyDescent="0.2">
      <c r="I255" s="87"/>
      <c r="K255" s="87"/>
      <c r="M255" s="353"/>
      <c r="O255" s="87"/>
      <c r="Q255" s="353"/>
    </row>
    <row r="256" spans="9:17" ht="12.75" customHeight="1" x14ac:dyDescent="0.2">
      <c r="I256" s="87"/>
      <c r="K256" s="87"/>
      <c r="M256" s="353"/>
      <c r="O256" s="87"/>
      <c r="Q256" s="353"/>
    </row>
    <row r="257" spans="9:17" ht="12.75" customHeight="1" x14ac:dyDescent="0.2">
      <c r="I257" s="87"/>
      <c r="K257" s="87"/>
      <c r="M257" s="353"/>
      <c r="O257" s="87"/>
      <c r="Q257" s="353"/>
    </row>
    <row r="258" spans="9:17" ht="12.75" customHeight="1" x14ac:dyDescent="0.2">
      <c r="I258" s="87"/>
      <c r="K258" s="87"/>
      <c r="M258" s="353"/>
      <c r="O258" s="87"/>
      <c r="Q258" s="353"/>
    </row>
    <row r="259" spans="9:17" ht="12.75" customHeight="1" x14ac:dyDescent="0.2">
      <c r="I259" s="87"/>
      <c r="K259" s="87"/>
      <c r="M259" s="353"/>
      <c r="O259" s="87"/>
      <c r="Q259" s="353"/>
    </row>
    <row r="260" spans="9:17" ht="12.75" customHeight="1" x14ac:dyDescent="0.2">
      <c r="I260" s="87"/>
      <c r="K260" s="87"/>
      <c r="M260" s="353"/>
      <c r="O260" s="87"/>
      <c r="Q260" s="353"/>
    </row>
    <row r="261" spans="9:17" ht="12.75" customHeight="1" x14ac:dyDescent="0.2">
      <c r="I261" s="87"/>
      <c r="K261" s="87"/>
      <c r="M261" s="353"/>
      <c r="O261" s="87"/>
      <c r="Q261" s="353"/>
    </row>
    <row r="262" spans="9:17" ht="12.75" customHeight="1" x14ac:dyDescent="0.2">
      <c r="I262" s="87"/>
      <c r="K262" s="87"/>
      <c r="M262" s="353"/>
      <c r="O262" s="87"/>
      <c r="Q262" s="353"/>
    </row>
    <row r="263" spans="9:17" ht="12.75" customHeight="1" x14ac:dyDescent="0.2">
      <c r="I263" s="87"/>
      <c r="K263" s="87"/>
      <c r="M263" s="353"/>
      <c r="O263" s="87"/>
      <c r="Q263" s="353"/>
    </row>
    <row r="264" spans="9:17" ht="12.75" customHeight="1" x14ac:dyDescent="0.2">
      <c r="I264" s="87"/>
      <c r="K264" s="87"/>
      <c r="M264" s="353"/>
      <c r="O264" s="87"/>
      <c r="Q264" s="353"/>
    </row>
    <row r="265" spans="9:17" ht="12.75" customHeight="1" x14ac:dyDescent="0.2">
      <c r="I265" s="87"/>
      <c r="K265" s="87"/>
      <c r="M265" s="353"/>
      <c r="O265" s="87"/>
      <c r="Q265" s="353"/>
    </row>
    <row r="266" spans="9:17" ht="12.75" customHeight="1" x14ac:dyDescent="0.2">
      <c r="I266" s="87"/>
      <c r="K266" s="87"/>
      <c r="M266" s="353"/>
      <c r="O266" s="87"/>
      <c r="Q266" s="353"/>
    </row>
    <row r="267" spans="9:17" ht="12.75" customHeight="1" x14ac:dyDescent="0.2">
      <c r="I267" s="87"/>
      <c r="K267" s="87"/>
      <c r="M267" s="353"/>
      <c r="O267" s="87"/>
      <c r="Q267" s="353"/>
    </row>
    <row r="268" spans="9:17" ht="12.75" customHeight="1" x14ac:dyDescent="0.2">
      <c r="I268" s="87"/>
      <c r="K268" s="87"/>
      <c r="M268" s="353"/>
      <c r="O268" s="87"/>
      <c r="Q268" s="353"/>
    </row>
    <row r="269" spans="9:17" ht="12.75" customHeight="1" x14ac:dyDescent="0.2">
      <c r="I269" s="87"/>
      <c r="K269" s="87"/>
      <c r="M269" s="353"/>
      <c r="O269" s="87"/>
      <c r="Q269" s="353"/>
    </row>
    <row r="270" spans="9:17" ht="12.75" customHeight="1" x14ac:dyDescent="0.2">
      <c r="I270" s="87"/>
      <c r="K270" s="87"/>
      <c r="M270" s="353"/>
      <c r="O270" s="87"/>
      <c r="Q270" s="353"/>
    </row>
    <row r="271" spans="9:17" ht="12.75" customHeight="1" x14ac:dyDescent="0.2">
      <c r="I271" s="87"/>
      <c r="K271" s="87"/>
      <c r="M271" s="353"/>
      <c r="O271" s="87"/>
      <c r="Q271" s="353"/>
    </row>
    <row r="272" spans="9:17" ht="12.75" customHeight="1" x14ac:dyDescent="0.2">
      <c r="I272" s="87"/>
      <c r="K272" s="87"/>
      <c r="M272" s="353"/>
      <c r="O272" s="87"/>
      <c r="Q272" s="353"/>
    </row>
    <row r="273" spans="9:17" ht="12.75" customHeight="1" x14ac:dyDescent="0.2">
      <c r="I273" s="87"/>
      <c r="K273" s="87"/>
      <c r="M273" s="353"/>
      <c r="O273" s="87"/>
      <c r="Q273" s="353"/>
    </row>
    <row r="274" spans="9:17" ht="12.75" customHeight="1" x14ac:dyDescent="0.2">
      <c r="I274" s="87"/>
      <c r="K274" s="87"/>
      <c r="M274" s="353"/>
      <c r="O274" s="87"/>
      <c r="Q274" s="353"/>
    </row>
    <row r="275" spans="9:17" ht="12.75" customHeight="1" x14ac:dyDescent="0.2">
      <c r="I275" s="87"/>
      <c r="K275" s="87"/>
      <c r="M275" s="353"/>
      <c r="O275" s="87"/>
      <c r="Q275" s="353"/>
    </row>
    <row r="276" spans="9:17" ht="12.75" customHeight="1" x14ac:dyDescent="0.2">
      <c r="I276" s="87"/>
      <c r="K276" s="87"/>
      <c r="M276" s="353"/>
      <c r="O276" s="87"/>
      <c r="Q276" s="353"/>
    </row>
    <row r="277" spans="9:17" ht="12.75" customHeight="1" x14ac:dyDescent="0.2">
      <c r="I277" s="87"/>
      <c r="K277" s="87"/>
      <c r="M277" s="353"/>
      <c r="O277" s="87"/>
      <c r="Q277" s="353"/>
    </row>
    <row r="278" spans="9:17" ht="12.75" customHeight="1" x14ac:dyDescent="0.2">
      <c r="I278" s="87"/>
      <c r="K278" s="87"/>
      <c r="M278" s="353"/>
      <c r="O278" s="87"/>
      <c r="Q278" s="353"/>
    </row>
    <row r="279" spans="9:17" ht="12.75" customHeight="1" x14ac:dyDescent="0.2">
      <c r="I279" s="87"/>
      <c r="K279" s="87"/>
      <c r="M279" s="353"/>
      <c r="O279" s="87"/>
      <c r="Q279" s="353"/>
    </row>
    <row r="280" spans="9:17" ht="12.75" customHeight="1" x14ac:dyDescent="0.2">
      <c r="I280" s="87"/>
      <c r="K280" s="87"/>
      <c r="M280" s="353"/>
      <c r="O280" s="87"/>
      <c r="Q280" s="353"/>
    </row>
    <row r="281" spans="9:17" ht="12.75" customHeight="1" x14ac:dyDescent="0.2">
      <c r="I281" s="87"/>
      <c r="K281" s="87"/>
      <c r="M281" s="353"/>
      <c r="O281" s="87"/>
      <c r="Q281" s="353"/>
    </row>
    <row r="282" spans="9:17" ht="12.75" customHeight="1" x14ac:dyDescent="0.2">
      <c r="I282" s="87"/>
      <c r="K282" s="87"/>
      <c r="M282" s="353"/>
      <c r="O282" s="87"/>
      <c r="Q282" s="353"/>
    </row>
    <row r="283" spans="9:17" ht="12.75" customHeight="1" x14ac:dyDescent="0.2">
      <c r="I283" s="87"/>
      <c r="K283" s="87"/>
      <c r="M283" s="353"/>
      <c r="O283" s="87"/>
      <c r="Q283" s="353"/>
    </row>
    <row r="284" spans="9:17" ht="12.75" customHeight="1" x14ac:dyDescent="0.2">
      <c r="I284" s="87"/>
      <c r="K284" s="87"/>
      <c r="M284" s="353"/>
      <c r="O284" s="87"/>
      <c r="Q284" s="353"/>
    </row>
    <row r="285" spans="9:17" ht="12.75" customHeight="1" x14ac:dyDescent="0.2">
      <c r="I285" s="87"/>
      <c r="K285" s="87"/>
      <c r="M285" s="353"/>
      <c r="O285" s="87"/>
      <c r="Q285" s="353"/>
    </row>
    <row r="286" spans="9:17" ht="12.75" customHeight="1" x14ac:dyDescent="0.2">
      <c r="I286" s="87"/>
      <c r="K286" s="87"/>
      <c r="M286" s="353"/>
      <c r="O286" s="87"/>
      <c r="Q286" s="353"/>
    </row>
    <row r="287" spans="9:17" ht="12.75" customHeight="1" x14ac:dyDescent="0.2">
      <c r="I287" s="87"/>
      <c r="K287" s="87"/>
      <c r="M287" s="353"/>
      <c r="O287" s="87"/>
      <c r="Q287" s="353"/>
    </row>
    <row r="288" spans="9:17" ht="12.75" customHeight="1" x14ac:dyDescent="0.2">
      <c r="I288" s="87"/>
      <c r="K288" s="87"/>
      <c r="M288" s="353"/>
      <c r="O288" s="87"/>
      <c r="Q288" s="353"/>
    </row>
    <row r="289" spans="9:17" ht="12.75" customHeight="1" x14ac:dyDescent="0.2">
      <c r="I289" s="87"/>
      <c r="K289" s="87"/>
      <c r="M289" s="353"/>
      <c r="O289" s="87"/>
      <c r="Q289" s="353"/>
    </row>
    <row r="290" spans="9:17" ht="12.75" customHeight="1" x14ac:dyDescent="0.2">
      <c r="I290" s="87"/>
      <c r="K290" s="87"/>
      <c r="M290" s="353"/>
      <c r="O290" s="87"/>
      <c r="Q290" s="353"/>
    </row>
    <row r="291" spans="9:17" ht="12.75" customHeight="1" x14ac:dyDescent="0.2">
      <c r="I291" s="87"/>
      <c r="K291" s="87"/>
      <c r="M291" s="353"/>
      <c r="O291" s="87"/>
      <c r="Q291" s="353"/>
    </row>
    <row r="292" spans="9:17" ht="12.75" customHeight="1" x14ac:dyDescent="0.2">
      <c r="I292" s="87"/>
      <c r="K292" s="87"/>
      <c r="M292" s="353"/>
      <c r="O292" s="87"/>
      <c r="Q292" s="353"/>
    </row>
    <row r="293" spans="9:17" ht="12.75" customHeight="1" x14ac:dyDescent="0.2">
      <c r="I293" s="87"/>
      <c r="K293" s="87"/>
      <c r="M293" s="353"/>
      <c r="O293" s="87"/>
      <c r="Q293" s="353"/>
    </row>
    <row r="294" spans="9:17" ht="12.75" customHeight="1" x14ac:dyDescent="0.2">
      <c r="I294" s="87"/>
      <c r="K294" s="87"/>
      <c r="M294" s="353"/>
      <c r="O294" s="87"/>
      <c r="Q294" s="353"/>
    </row>
    <row r="295" spans="9:17" ht="12.75" customHeight="1" x14ac:dyDescent="0.2">
      <c r="I295" s="87"/>
      <c r="K295" s="87"/>
      <c r="M295" s="353"/>
      <c r="O295" s="87"/>
      <c r="Q295" s="353"/>
    </row>
    <row r="296" spans="9:17" ht="12.75" customHeight="1" x14ac:dyDescent="0.2">
      <c r="I296" s="87"/>
      <c r="K296" s="87"/>
      <c r="M296" s="353"/>
      <c r="O296" s="87"/>
      <c r="Q296" s="353"/>
    </row>
    <row r="297" spans="9:17" ht="12.75" customHeight="1" x14ac:dyDescent="0.2">
      <c r="I297" s="87"/>
      <c r="K297" s="87"/>
      <c r="M297" s="353"/>
      <c r="O297" s="87"/>
      <c r="Q297" s="353"/>
    </row>
    <row r="298" spans="9:17" ht="12.75" customHeight="1" x14ac:dyDescent="0.2">
      <c r="I298" s="87"/>
      <c r="K298" s="87"/>
      <c r="M298" s="353"/>
      <c r="O298" s="87"/>
      <c r="Q298" s="353"/>
    </row>
    <row r="299" spans="9:17" ht="12.75" customHeight="1" x14ac:dyDescent="0.2">
      <c r="I299" s="87"/>
      <c r="K299" s="87"/>
      <c r="M299" s="353"/>
      <c r="O299" s="87"/>
      <c r="Q299" s="353"/>
    </row>
    <row r="300" spans="9:17" ht="12.75" customHeight="1" x14ac:dyDescent="0.2">
      <c r="I300" s="87"/>
      <c r="K300" s="87"/>
      <c r="M300" s="353"/>
      <c r="O300" s="87"/>
      <c r="Q300" s="353"/>
    </row>
    <row r="301" spans="9:17" ht="12.75" customHeight="1" x14ac:dyDescent="0.2">
      <c r="I301" s="87"/>
      <c r="K301" s="87"/>
      <c r="M301" s="353"/>
      <c r="O301" s="87"/>
      <c r="Q301" s="353"/>
    </row>
    <row r="302" spans="9:17" ht="12.75" customHeight="1" x14ac:dyDescent="0.2">
      <c r="I302" s="87"/>
      <c r="K302" s="87"/>
      <c r="M302" s="353"/>
      <c r="O302" s="87"/>
      <c r="Q302" s="353"/>
    </row>
    <row r="303" spans="9:17" ht="12.75" customHeight="1" x14ac:dyDescent="0.2">
      <c r="I303" s="87"/>
      <c r="K303" s="87"/>
      <c r="M303" s="353"/>
      <c r="O303" s="87"/>
      <c r="Q303" s="353"/>
    </row>
    <row r="304" spans="9:17" ht="12.75" customHeight="1" x14ac:dyDescent="0.2">
      <c r="I304" s="87"/>
      <c r="K304" s="87"/>
      <c r="M304" s="353"/>
      <c r="O304" s="87"/>
      <c r="Q304" s="353"/>
    </row>
    <row r="305" spans="9:17" ht="12.75" customHeight="1" x14ac:dyDescent="0.2">
      <c r="I305" s="87"/>
      <c r="K305" s="87"/>
      <c r="M305" s="353"/>
      <c r="O305" s="87"/>
      <c r="Q305" s="353"/>
    </row>
    <row r="306" spans="9:17" ht="12.75" customHeight="1" x14ac:dyDescent="0.2">
      <c r="I306" s="87"/>
      <c r="K306" s="87"/>
      <c r="M306" s="353"/>
      <c r="O306" s="87"/>
      <c r="Q306" s="353"/>
    </row>
    <row r="307" spans="9:17" ht="12.75" customHeight="1" x14ac:dyDescent="0.2">
      <c r="I307" s="87"/>
      <c r="K307" s="87"/>
      <c r="M307" s="353"/>
      <c r="O307" s="87"/>
      <c r="Q307" s="353"/>
    </row>
    <row r="308" spans="9:17" ht="12.75" customHeight="1" x14ac:dyDescent="0.2">
      <c r="I308" s="87"/>
      <c r="K308" s="87"/>
      <c r="M308" s="353"/>
      <c r="O308" s="87"/>
      <c r="Q308" s="353"/>
    </row>
    <row r="309" spans="9:17" ht="12.75" customHeight="1" x14ac:dyDescent="0.2">
      <c r="I309" s="87"/>
      <c r="K309" s="87"/>
      <c r="M309" s="353"/>
      <c r="O309" s="87"/>
      <c r="Q309" s="353"/>
    </row>
    <row r="310" spans="9:17" ht="12.75" customHeight="1" x14ac:dyDescent="0.2">
      <c r="I310" s="87"/>
      <c r="K310" s="87"/>
      <c r="M310" s="353"/>
      <c r="O310" s="87"/>
      <c r="Q310" s="353"/>
    </row>
    <row r="311" spans="9:17" ht="12.75" customHeight="1" x14ac:dyDescent="0.2">
      <c r="I311" s="87"/>
      <c r="K311" s="87"/>
      <c r="M311" s="353"/>
      <c r="O311" s="87"/>
      <c r="Q311" s="353"/>
    </row>
    <row r="312" spans="9:17" ht="12.75" customHeight="1" x14ac:dyDescent="0.2">
      <c r="I312" s="87"/>
      <c r="K312" s="87"/>
      <c r="M312" s="353"/>
      <c r="O312" s="87"/>
      <c r="Q312" s="353"/>
    </row>
    <row r="313" spans="9:17" ht="12.75" customHeight="1" x14ac:dyDescent="0.2">
      <c r="I313" s="87"/>
      <c r="K313" s="87"/>
      <c r="M313" s="353"/>
      <c r="O313" s="87"/>
      <c r="Q313" s="353"/>
    </row>
    <row r="314" spans="9:17" ht="12.75" customHeight="1" x14ac:dyDescent="0.2">
      <c r="I314" s="87"/>
      <c r="K314" s="87"/>
      <c r="M314" s="353"/>
      <c r="O314" s="87"/>
      <c r="Q314" s="353"/>
    </row>
    <row r="315" spans="9:17" ht="12.75" customHeight="1" x14ac:dyDescent="0.2">
      <c r="I315" s="87"/>
      <c r="K315" s="87"/>
      <c r="M315" s="353"/>
      <c r="O315" s="87"/>
      <c r="Q315" s="353"/>
    </row>
    <row r="316" spans="9:17" ht="12.75" customHeight="1" x14ac:dyDescent="0.2">
      <c r="I316" s="87"/>
      <c r="K316" s="87"/>
      <c r="M316" s="353"/>
      <c r="O316" s="87"/>
      <c r="Q316" s="353"/>
    </row>
    <row r="317" spans="9:17" ht="12.75" customHeight="1" x14ac:dyDescent="0.2">
      <c r="I317" s="87"/>
      <c r="K317" s="87"/>
      <c r="M317" s="353"/>
      <c r="O317" s="87"/>
      <c r="Q317" s="353"/>
    </row>
    <row r="318" spans="9:17" ht="12.75" customHeight="1" x14ac:dyDescent="0.2">
      <c r="I318" s="87"/>
      <c r="K318" s="87"/>
      <c r="M318" s="353"/>
      <c r="O318" s="87"/>
      <c r="Q318" s="353"/>
    </row>
    <row r="319" spans="9:17" ht="12.75" customHeight="1" x14ac:dyDescent="0.2">
      <c r="I319" s="87"/>
      <c r="K319" s="87"/>
      <c r="M319" s="353"/>
      <c r="O319" s="87"/>
      <c r="Q319" s="353"/>
    </row>
    <row r="320" spans="9:17" ht="12.75" customHeight="1" x14ac:dyDescent="0.2">
      <c r="I320" s="87"/>
      <c r="K320" s="87"/>
      <c r="M320" s="353"/>
      <c r="O320" s="87"/>
      <c r="Q320" s="353"/>
    </row>
    <row r="321" spans="9:17" ht="12.75" customHeight="1" x14ac:dyDescent="0.2">
      <c r="I321" s="87"/>
      <c r="K321" s="87"/>
      <c r="M321" s="353"/>
      <c r="O321" s="87"/>
      <c r="Q321" s="353"/>
    </row>
    <row r="322" spans="9:17" ht="12.75" customHeight="1" x14ac:dyDescent="0.2">
      <c r="I322" s="87"/>
      <c r="K322" s="87"/>
      <c r="M322" s="353"/>
      <c r="O322" s="87"/>
      <c r="Q322" s="353"/>
    </row>
    <row r="323" spans="9:17" ht="12.75" customHeight="1" x14ac:dyDescent="0.2">
      <c r="I323" s="87"/>
      <c r="K323" s="87"/>
      <c r="M323" s="353"/>
      <c r="O323" s="87"/>
      <c r="Q323" s="353"/>
    </row>
    <row r="324" spans="9:17" ht="12.75" customHeight="1" x14ac:dyDescent="0.2">
      <c r="I324" s="87"/>
      <c r="K324" s="87"/>
      <c r="M324" s="353"/>
      <c r="O324" s="87"/>
      <c r="Q324" s="353"/>
    </row>
    <row r="325" spans="9:17" ht="12.75" customHeight="1" x14ac:dyDescent="0.2">
      <c r="I325" s="87"/>
      <c r="K325" s="87"/>
      <c r="M325" s="353"/>
      <c r="O325" s="87"/>
      <c r="Q325" s="353"/>
    </row>
    <row r="326" spans="9:17" ht="12.75" customHeight="1" x14ac:dyDescent="0.2">
      <c r="I326" s="87"/>
      <c r="K326" s="87"/>
      <c r="M326" s="353"/>
      <c r="O326" s="87"/>
      <c r="Q326" s="353"/>
    </row>
    <row r="327" spans="9:17" ht="12.75" customHeight="1" x14ac:dyDescent="0.2">
      <c r="I327" s="87"/>
      <c r="K327" s="87"/>
      <c r="M327" s="353"/>
      <c r="O327" s="87"/>
      <c r="Q327" s="353"/>
    </row>
    <row r="328" spans="9:17" ht="12.75" customHeight="1" x14ac:dyDescent="0.2">
      <c r="I328" s="87"/>
      <c r="K328" s="87"/>
      <c r="M328" s="353"/>
      <c r="O328" s="87"/>
      <c r="Q328" s="353"/>
    </row>
    <row r="329" spans="9:17" ht="12.75" customHeight="1" x14ac:dyDescent="0.2">
      <c r="I329" s="87"/>
      <c r="K329" s="87"/>
      <c r="M329" s="353"/>
      <c r="O329" s="87"/>
      <c r="Q329" s="353"/>
    </row>
    <row r="330" spans="9:17" ht="12.75" customHeight="1" x14ac:dyDescent="0.2">
      <c r="I330" s="87"/>
      <c r="K330" s="87"/>
      <c r="M330" s="353"/>
      <c r="O330" s="87"/>
      <c r="Q330" s="353"/>
    </row>
    <row r="331" spans="9:17" ht="12.75" customHeight="1" x14ac:dyDescent="0.2">
      <c r="I331" s="87"/>
      <c r="K331" s="87"/>
      <c r="M331" s="353"/>
      <c r="O331" s="87"/>
      <c r="Q331" s="353"/>
    </row>
    <row r="332" spans="9:17" ht="12.75" customHeight="1" x14ac:dyDescent="0.2">
      <c r="I332" s="87"/>
      <c r="K332" s="87"/>
      <c r="M332" s="353"/>
      <c r="O332" s="87"/>
      <c r="Q332" s="353"/>
    </row>
    <row r="333" spans="9:17" ht="12.75" customHeight="1" x14ac:dyDescent="0.2">
      <c r="I333" s="87"/>
      <c r="K333" s="87"/>
      <c r="M333" s="353"/>
      <c r="O333" s="87"/>
      <c r="Q333" s="353"/>
    </row>
    <row r="334" spans="9:17" ht="12.75" customHeight="1" x14ac:dyDescent="0.2">
      <c r="I334" s="87"/>
      <c r="K334" s="87"/>
      <c r="M334" s="353"/>
      <c r="O334" s="87"/>
      <c r="Q334" s="353"/>
    </row>
    <row r="335" spans="9:17" ht="12.75" customHeight="1" x14ac:dyDescent="0.2">
      <c r="I335" s="87"/>
      <c r="K335" s="87"/>
      <c r="M335" s="353"/>
      <c r="O335" s="87"/>
      <c r="Q335" s="353"/>
    </row>
    <row r="336" spans="9:17" ht="12.75" customHeight="1" x14ac:dyDescent="0.2">
      <c r="I336" s="87"/>
      <c r="K336" s="87"/>
      <c r="M336" s="353"/>
      <c r="O336" s="87"/>
      <c r="Q336" s="353"/>
    </row>
    <row r="337" spans="9:17" ht="12.75" customHeight="1" x14ac:dyDescent="0.2">
      <c r="I337" s="87"/>
      <c r="K337" s="87"/>
      <c r="M337" s="353"/>
      <c r="O337" s="87"/>
      <c r="Q337" s="353"/>
    </row>
    <row r="338" spans="9:17" ht="12.75" customHeight="1" x14ac:dyDescent="0.2">
      <c r="I338" s="87"/>
      <c r="K338" s="87"/>
      <c r="M338" s="353"/>
      <c r="O338" s="87"/>
      <c r="Q338" s="353"/>
    </row>
    <row r="339" spans="9:17" ht="12.75" customHeight="1" x14ac:dyDescent="0.2">
      <c r="I339" s="87"/>
      <c r="K339" s="87"/>
      <c r="M339" s="353"/>
      <c r="O339" s="87"/>
      <c r="Q339" s="353"/>
    </row>
    <row r="340" spans="9:17" ht="12.75" customHeight="1" x14ac:dyDescent="0.2">
      <c r="I340" s="87"/>
      <c r="K340" s="87"/>
      <c r="M340" s="353"/>
      <c r="O340" s="87"/>
      <c r="Q340" s="353"/>
    </row>
    <row r="341" spans="9:17" ht="12.75" customHeight="1" x14ac:dyDescent="0.2">
      <c r="I341" s="87"/>
      <c r="K341" s="87"/>
      <c r="M341" s="353"/>
      <c r="O341" s="87"/>
      <c r="Q341" s="353"/>
    </row>
    <row r="342" spans="9:17" ht="12.75" customHeight="1" x14ac:dyDescent="0.2">
      <c r="I342" s="87"/>
      <c r="K342" s="87"/>
      <c r="M342" s="353"/>
      <c r="O342" s="87"/>
      <c r="Q342" s="353"/>
    </row>
    <row r="343" spans="9:17" ht="12.75" customHeight="1" x14ac:dyDescent="0.2">
      <c r="I343" s="87"/>
      <c r="K343" s="87"/>
      <c r="M343" s="353"/>
      <c r="O343" s="87"/>
      <c r="Q343" s="353"/>
    </row>
    <row r="344" spans="9:17" ht="12.75" customHeight="1" x14ac:dyDescent="0.2">
      <c r="I344" s="87"/>
      <c r="K344" s="87"/>
      <c r="M344" s="353"/>
      <c r="O344" s="87"/>
      <c r="Q344" s="353"/>
    </row>
    <row r="345" spans="9:17" ht="12.75" customHeight="1" x14ac:dyDescent="0.2">
      <c r="I345" s="87"/>
      <c r="K345" s="87"/>
      <c r="M345" s="353"/>
      <c r="O345" s="87"/>
      <c r="Q345" s="353"/>
    </row>
    <row r="346" spans="9:17" ht="12.75" customHeight="1" x14ac:dyDescent="0.2">
      <c r="I346" s="87"/>
      <c r="K346" s="87"/>
      <c r="M346" s="353"/>
      <c r="O346" s="87"/>
      <c r="Q346" s="353"/>
    </row>
    <row r="347" spans="9:17" ht="12.75" customHeight="1" x14ac:dyDescent="0.2">
      <c r="I347" s="87"/>
      <c r="K347" s="87"/>
      <c r="M347" s="353"/>
      <c r="O347" s="87"/>
      <c r="Q347" s="353"/>
    </row>
    <row r="348" spans="9:17" ht="12.75" customHeight="1" x14ac:dyDescent="0.2">
      <c r="I348" s="87"/>
      <c r="K348" s="87"/>
      <c r="M348" s="353"/>
      <c r="O348" s="87"/>
      <c r="Q348" s="353"/>
    </row>
    <row r="349" spans="9:17" ht="12.75" customHeight="1" x14ac:dyDescent="0.2">
      <c r="I349" s="87"/>
      <c r="K349" s="87"/>
      <c r="M349" s="353"/>
      <c r="O349" s="87"/>
      <c r="Q349" s="353"/>
    </row>
    <row r="350" spans="9:17" ht="12.75" customHeight="1" x14ac:dyDescent="0.2">
      <c r="I350" s="87"/>
      <c r="K350" s="87"/>
      <c r="M350" s="353"/>
      <c r="O350" s="87"/>
      <c r="Q350" s="353"/>
    </row>
    <row r="351" spans="9:17" ht="12.75" customHeight="1" x14ac:dyDescent="0.2">
      <c r="I351" s="87"/>
      <c r="K351" s="87"/>
      <c r="M351" s="353"/>
      <c r="O351" s="87"/>
      <c r="Q351" s="353"/>
    </row>
    <row r="352" spans="9:17" ht="12.75" customHeight="1" x14ac:dyDescent="0.2">
      <c r="I352" s="87"/>
      <c r="K352" s="87"/>
      <c r="M352" s="353"/>
      <c r="O352" s="87"/>
      <c r="Q352" s="353"/>
    </row>
    <row r="353" spans="9:17" ht="12.75" customHeight="1" x14ac:dyDescent="0.2">
      <c r="I353" s="87"/>
      <c r="K353" s="87"/>
      <c r="M353" s="353"/>
      <c r="O353" s="87"/>
      <c r="Q353" s="353"/>
    </row>
    <row r="354" spans="9:17" ht="12.75" customHeight="1" x14ac:dyDescent="0.2">
      <c r="I354" s="87"/>
      <c r="K354" s="87"/>
      <c r="M354" s="353"/>
      <c r="O354" s="87"/>
      <c r="Q354" s="353"/>
    </row>
    <row r="355" spans="9:17" ht="12.75" customHeight="1" x14ac:dyDescent="0.2">
      <c r="I355" s="87"/>
      <c r="K355" s="87"/>
      <c r="M355" s="353"/>
      <c r="O355" s="87"/>
      <c r="Q355" s="353"/>
    </row>
    <row r="356" spans="9:17" ht="12.75" customHeight="1" x14ac:dyDescent="0.2">
      <c r="I356" s="87"/>
      <c r="K356" s="87"/>
      <c r="M356" s="353"/>
      <c r="O356" s="87"/>
      <c r="Q356" s="353"/>
    </row>
    <row r="357" spans="9:17" ht="12.75" customHeight="1" x14ac:dyDescent="0.2">
      <c r="I357" s="87"/>
      <c r="K357" s="87"/>
      <c r="M357" s="353"/>
      <c r="O357" s="87"/>
      <c r="Q357" s="353"/>
    </row>
    <row r="358" spans="9:17" ht="12.75" customHeight="1" x14ac:dyDescent="0.2">
      <c r="I358" s="87"/>
      <c r="K358" s="87"/>
      <c r="M358" s="353"/>
      <c r="O358" s="87"/>
      <c r="Q358" s="353"/>
    </row>
    <row r="359" spans="9:17" ht="12.75" customHeight="1" x14ac:dyDescent="0.2">
      <c r="I359" s="87"/>
      <c r="K359" s="87"/>
      <c r="M359" s="353"/>
      <c r="O359" s="87"/>
      <c r="Q359" s="353"/>
    </row>
    <row r="360" spans="9:17" ht="12.75" customHeight="1" x14ac:dyDescent="0.2">
      <c r="I360" s="87"/>
      <c r="K360" s="87"/>
      <c r="M360" s="353"/>
      <c r="O360" s="87"/>
      <c r="Q360" s="353"/>
    </row>
    <row r="361" spans="9:17" ht="12.75" customHeight="1" x14ac:dyDescent="0.2">
      <c r="I361" s="87"/>
      <c r="K361" s="87"/>
      <c r="M361" s="353"/>
      <c r="O361" s="87"/>
      <c r="Q361" s="353"/>
    </row>
    <row r="362" spans="9:17" ht="12.75" customHeight="1" x14ac:dyDescent="0.2">
      <c r="I362" s="87"/>
      <c r="K362" s="87"/>
      <c r="M362" s="353"/>
      <c r="O362" s="87"/>
      <c r="Q362" s="353"/>
    </row>
    <row r="363" spans="9:17" ht="12.75" customHeight="1" x14ac:dyDescent="0.2">
      <c r="I363" s="87"/>
      <c r="K363" s="87"/>
      <c r="M363" s="353"/>
      <c r="O363" s="87"/>
      <c r="Q363" s="353"/>
    </row>
    <row r="364" spans="9:17" ht="12.75" customHeight="1" x14ac:dyDescent="0.2">
      <c r="I364" s="87"/>
      <c r="K364" s="87"/>
      <c r="M364" s="353"/>
      <c r="O364" s="87"/>
      <c r="Q364" s="353"/>
    </row>
    <row r="365" spans="9:17" ht="12.75" customHeight="1" x14ac:dyDescent="0.2">
      <c r="I365" s="87"/>
      <c r="K365" s="87"/>
      <c r="M365" s="353"/>
      <c r="O365" s="87"/>
      <c r="Q365" s="353"/>
    </row>
    <row r="366" spans="9:17" ht="12.75" customHeight="1" x14ac:dyDescent="0.2">
      <c r="I366" s="87"/>
      <c r="K366" s="87"/>
      <c r="M366" s="353"/>
      <c r="O366" s="87"/>
      <c r="Q366" s="353"/>
    </row>
    <row r="367" spans="9:17" ht="12.75" customHeight="1" x14ac:dyDescent="0.2">
      <c r="I367" s="87"/>
      <c r="K367" s="87"/>
      <c r="M367" s="353"/>
      <c r="O367" s="87"/>
      <c r="Q367" s="353"/>
    </row>
    <row r="368" spans="9:17" ht="12.75" customHeight="1" x14ac:dyDescent="0.2">
      <c r="I368" s="87"/>
      <c r="K368" s="87"/>
      <c r="M368" s="353"/>
      <c r="O368" s="87"/>
      <c r="Q368" s="353"/>
    </row>
    <row r="369" spans="9:17" ht="12.75" customHeight="1" x14ac:dyDescent="0.2">
      <c r="I369" s="87"/>
      <c r="K369" s="87"/>
      <c r="M369" s="353"/>
      <c r="O369" s="87"/>
      <c r="Q369" s="353"/>
    </row>
    <row r="370" spans="9:17" ht="12.75" customHeight="1" x14ac:dyDescent="0.2">
      <c r="I370" s="87"/>
      <c r="K370" s="87"/>
      <c r="M370" s="353"/>
      <c r="O370" s="87"/>
      <c r="Q370" s="353"/>
    </row>
    <row r="371" spans="9:17" ht="12.75" customHeight="1" x14ac:dyDescent="0.2">
      <c r="I371" s="87"/>
      <c r="K371" s="87"/>
      <c r="M371" s="353"/>
      <c r="O371" s="87"/>
      <c r="Q371" s="353"/>
    </row>
    <row r="372" spans="9:17" ht="12.75" customHeight="1" x14ac:dyDescent="0.2">
      <c r="I372" s="87"/>
      <c r="K372" s="87"/>
      <c r="M372" s="353"/>
      <c r="O372" s="87"/>
      <c r="Q372" s="353"/>
    </row>
    <row r="373" spans="9:17" ht="12.75" customHeight="1" x14ac:dyDescent="0.2">
      <c r="I373" s="87"/>
      <c r="K373" s="87"/>
      <c r="M373" s="353"/>
      <c r="O373" s="87"/>
      <c r="Q373" s="353"/>
    </row>
    <row r="374" spans="9:17" ht="12.75" customHeight="1" x14ac:dyDescent="0.2">
      <c r="I374" s="87"/>
      <c r="K374" s="87"/>
      <c r="M374" s="353"/>
      <c r="O374" s="87"/>
      <c r="Q374" s="353"/>
    </row>
    <row r="375" spans="9:17" ht="12.75" customHeight="1" x14ac:dyDescent="0.2">
      <c r="I375" s="87"/>
      <c r="K375" s="87"/>
      <c r="M375" s="353"/>
      <c r="O375" s="87"/>
      <c r="Q375" s="353"/>
    </row>
    <row r="376" spans="9:17" ht="12.75" customHeight="1" x14ac:dyDescent="0.2">
      <c r="I376" s="87"/>
      <c r="K376" s="87"/>
      <c r="M376" s="353"/>
      <c r="O376" s="87"/>
      <c r="Q376" s="353"/>
    </row>
    <row r="377" spans="9:17" ht="12.75" customHeight="1" x14ac:dyDescent="0.2">
      <c r="I377" s="87"/>
      <c r="K377" s="87"/>
      <c r="M377" s="353"/>
      <c r="O377" s="87"/>
      <c r="Q377" s="353"/>
    </row>
    <row r="378" spans="9:17" ht="12.75" customHeight="1" x14ac:dyDescent="0.2">
      <c r="I378" s="87"/>
      <c r="K378" s="87"/>
      <c r="M378" s="353"/>
      <c r="O378" s="87"/>
      <c r="Q378" s="353"/>
    </row>
    <row r="379" spans="9:17" ht="12.75" customHeight="1" x14ac:dyDescent="0.2">
      <c r="I379" s="87"/>
      <c r="K379" s="87"/>
      <c r="M379" s="353"/>
      <c r="O379" s="87"/>
      <c r="Q379" s="353"/>
    </row>
    <row r="380" spans="9:17" ht="12.75" customHeight="1" x14ac:dyDescent="0.2">
      <c r="I380" s="87"/>
      <c r="K380" s="87"/>
      <c r="M380" s="353"/>
      <c r="O380" s="87"/>
      <c r="Q380" s="353"/>
    </row>
    <row r="381" spans="9:17" ht="12.75" customHeight="1" x14ac:dyDescent="0.2">
      <c r="I381" s="87"/>
      <c r="K381" s="87"/>
      <c r="M381" s="353"/>
      <c r="O381" s="87"/>
      <c r="Q381" s="353"/>
    </row>
    <row r="382" spans="9:17" ht="12.75" customHeight="1" x14ac:dyDescent="0.2">
      <c r="I382" s="87"/>
      <c r="K382" s="87"/>
      <c r="M382" s="353"/>
      <c r="O382" s="87"/>
      <c r="Q382" s="353"/>
    </row>
    <row r="383" spans="9:17" ht="12.75" customHeight="1" x14ac:dyDescent="0.2">
      <c r="I383" s="87"/>
      <c r="K383" s="87"/>
      <c r="M383" s="353"/>
      <c r="O383" s="87"/>
      <c r="Q383" s="353"/>
    </row>
    <row r="384" spans="9:17" ht="12.75" customHeight="1" x14ac:dyDescent="0.2">
      <c r="I384" s="87"/>
      <c r="K384" s="87"/>
      <c r="M384" s="353"/>
      <c r="O384" s="87"/>
      <c r="Q384" s="353"/>
    </row>
    <row r="385" spans="9:17" ht="12.75" customHeight="1" x14ac:dyDescent="0.2">
      <c r="I385" s="87"/>
      <c r="K385" s="87"/>
      <c r="M385" s="353"/>
      <c r="O385" s="87"/>
      <c r="Q385" s="353"/>
    </row>
    <row r="386" spans="9:17" ht="12.75" customHeight="1" x14ac:dyDescent="0.2">
      <c r="I386" s="87"/>
      <c r="K386" s="87"/>
      <c r="M386" s="353"/>
      <c r="O386" s="87"/>
      <c r="Q386" s="353"/>
    </row>
    <row r="387" spans="9:17" ht="12.75" customHeight="1" x14ac:dyDescent="0.2">
      <c r="I387" s="87"/>
      <c r="K387" s="87"/>
      <c r="M387" s="353"/>
      <c r="O387" s="87"/>
      <c r="Q387" s="353"/>
    </row>
    <row r="388" spans="9:17" ht="12.75" customHeight="1" x14ac:dyDescent="0.2">
      <c r="I388" s="87"/>
      <c r="K388" s="87"/>
      <c r="M388" s="353"/>
      <c r="O388" s="87"/>
      <c r="Q388" s="353"/>
    </row>
    <row r="389" spans="9:17" ht="12.75" customHeight="1" x14ac:dyDescent="0.2">
      <c r="I389" s="87"/>
      <c r="K389" s="87"/>
      <c r="M389" s="353"/>
      <c r="O389" s="87"/>
      <c r="Q389" s="353"/>
    </row>
    <row r="390" spans="9:17" ht="12.75" customHeight="1" x14ac:dyDescent="0.2">
      <c r="I390" s="87"/>
      <c r="K390" s="87"/>
      <c r="M390" s="353"/>
      <c r="O390" s="87"/>
      <c r="Q390" s="353"/>
    </row>
    <row r="391" spans="9:17" ht="12.75" customHeight="1" x14ac:dyDescent="0.2">
      <c r="I391" s="87"/>
      <c r="K391" s="87"/>
      <c r="M391" s="353"/>
      <c r="O391" s="87"/>
      <c r="Q391" s="353"/>
    </row>
    <row r="392" spans="9:17" ht="12.75" customHeight="1" x14ac:dyDescent="0.2">
      <c r="I392" s="87"/>
      <c r="K392" s="87"/>
      <c r="M392" s="353"/>
      <c r="O392" s="87"/>
      <c r="Q392" s="353"/>
    </row>
    <row r="393" spans="9:17" ht="12.75" customHeight="1" x14ac:dyDescent="0.2">
      <c r="I393" s="87"/>
      <c r="K393" s="87"/>
      <c r="M393" s="353"/>
      <c r="O393" s="87"/>
      <c r="Q393" s="353"/>
    </row>
    <row r="394" spans="9:17" ht="12.75" customHeight="1" x14ac:dyDescent="0.2">
      <c r="I394" s="87"/>
      <c r="K394" s="87"/>
      <c r="M394" s="353"/>
      <c r="O394" s="87"/>
      <c r="Q394" s="353"/>
    </row>
    <row r="395" spans="9:17" ht="12.75" customHeight="1" x14ac:dyDescent="0.2">
      <c r="I395" s="87"/>
      <c r="K395" s="87"/>
      <c r="M395" s="353"/>
      <c r="O395" s="87"/>
      <c r="Q395" s="353"/>
    </row>
    <row r="396" spans="9:17" ht="12.75" customHeight="1" x14ac:dyDescent="0.2">
      <c r="I396" s="87"/>
      <c r="K396" s="87"/>
      <c r="M396" s="353"/>
      <c r="O396" s="87"/>
      <c r="Q396" s="353"/>
    </row>
    <row r="397" spans="9:17" ht="12.75" customHeight="1" x14ac:dyDescent="0.2">
      <c r="I397" s="87"/>
      <c r="K397" s="87"/>
      <c r="M397" s="353"/>
      <c r="O397" s="87"/>
      <c r="Q397" s="353"/>
    </row>
    <row r="398" spans="9:17" ht="12.75" customHeight="1" x14ac:dyDescent="0.2">
      <c r="I398" s="87"/>
      <c r="K398" s="87"/>
      <c r="M398" s="353"/>
      <c r="O398" s="87"/>
      <c r="Q398" s="353"/>
    </row>
    <row r="399" spans="9:17" ht="12.75" customHeight="1" x14ac:dyDescent="0.2">
      <c r="I399" s="87"/>
      <c r="K399" s="87"/>
      <c r="M399" s="353"/>
      <c r="O399" s="87"/>
      <c r="Q399" s="353"/>
    </row>
    <row r="400" spans="9:17" ht="12.75" customHeight="1" x14ac:dyDescent="0.2">
      <c r="I400" s="87"/>
      <c r="K400" s="87"/>
      <c r="M400" s="353"/>
      <c r="O400" s="87"/>
      <c r="Q400" s="353"/>
    </row>
    <row r="401" spans="9:17" ht="12.75" customHeight="1" x14ac:dyDescent="0.2">
      <c r="I401" s="87"/>
      <c r="K401" s="87"/>
      <c r="M401" s="353"/>
      <c r="O401" s="87"/>
      <c r="Q401" s="353"/>
    </row>
    <row r="402" spans="9:17" ht="12.75" customHeight="1" x14ac:dyDescent="0.2">
      <c r="I402" s="87"/>
      <c r="K402" s="87"/>
      <c r="M402" s="353"/>
      <c r="O402" s="87"/>
      <c r="Q402" s="353"/>
    </row>
    <row r="403" spans="9:17" ht="12.75" customHeight="1" x14ac:dyDescent="0.2">
      <c r="I403" s="87"/>
      <c r="K403" s="87"/>
      <c r="M403" s="353"/>
      <c r="O403" s="87"/>
      <c r="Q403" s="353"/>
    </row>
    <row r="404" spans="9:17" ht="12.75" customHeight="1" x14ac:dyDescent="0.2">
      <c r="I404" s="87"/>
      <c r="K404" s="87"/>
      <c r="M404" s="353"/>
      <c r="O404" s="87"/>
      <c r="Q404" s="353"/>
    </row>
    <row r="405" spans="9:17" ht="12.75" customHeight="1" x14ac:dyDescent="0.2">
      <c r="I405" s="87"/>
      <c r="K405" s="87"/>
      <c r="M405" s="353"/>
      <c r="O405" s="87"/>
      <c r="Q405" s="353"/>
    </row>
    <row r="406" spans="9:17" ht="12.75" customHeight="1" x14ac:dyDescent="0.2">
      <c r="I406" s="87"/>
      <c r="K406" s="87"/>
      <c r="M406" s="353"/>
      <c r="O406" s="87"/>
      <c r="Q406" s="353"/>
    </row>
    <row r="407" spans="9:17" ht="12.75" customHeight="1" x14ac:dyDescent="0.2">
      <c r="I407" s="87"/>
      <c r="K407" s="87"/>
      <c r="M407" s="353"/>
      <c r="O407" s="87"/>
      <c r="Q407" s="353"/>
    </row>
    <row r="408" spans="9:17" ht="12.75" customHeight="1" x14ac:dyDescent="0.2">
      <c r="I408" s="87"/>
      <c r="K408" s="87"/>
      <c r="M408" s="353"/>
      <c r="O408" s="87"/>
      <c r="Q408" s="353"/>
    </row>
    <row r="409" spans="9:17" ht="12.75" customHeight="1" x14ac:dyDescent="0.2">
      <c r="I409" s="87"/>
      <c r="K409" s="87"/>
      <c r="M409" s="353"/>
      <c r="O409" s="87"/>
      <c r="Q409" s="353"/>
    </row>
    <row r="410" spans="9:17" ht="12.75" customHeight="1" x14ac:dyDescent="0.2">
      <c r="I410" s="87"/>
      <c r="K410" s="87"/>
      <c r="M410" s="353"/>
      <c r="O410" s="87"/>
      <c r="Q410" s="353"/>
    </row>
    <row r="411" spans="9:17" ht="12.75" customHeight="1" x14ac:dyDescent="0.2">
      <c r="I411" s="87"/>
      <c r="K411" s="87"/>
      <c r="M411" s="353"/>
      <c r="O411" s="87"/>
      <c r="Q411" s="353"/>
    </row>
    <row r="412" spans="9:17" ht="12.75" customHeight="1" x14ac:dyDescent="0.2">
      <c r="I412" s="87"/>
      <c r="K412" s="87"/>
      <c r="M412" s="353"/>
      <c r="O412" s="87"/>
      <c r="Q412" s="353"/>
    </row>
    <row r="413" spans="9:17" ht="12.75" customHeight="1" x14ac:dyDescent="0.2">
      <c r="I413" s="87"/>
      <c r="K413" s="87"/>
      <c r="M413" s="353"/>
      <c r="O413" s="87"/>
      <c r="Q413" s="353"/>
    </row>
    <row r="414" spans="9:17" ht="12.75" customHeight="1" x14ac:dyDescent="0.2">
      <c r="I414" s="87"/>
      <c r="K414" s="87"/>
      <c r="M414" s="353"/>
      <c r="O414" s="87"/>
      <c r="Q414" s="353"/>
    </row>
    <row r="415" spans="9:17" ht="12.75" customHeight="1" x14ac:dyDescent="0.2">
      <c r="I415" s="87"/>
      <c r="K415" s="87"/>
      <c r="M415" s="353"/>
      <c r="O415" s="87"/>
      <c r="Q415" s="353"/>
    </row>
    <row r="416" spans="9:17" ht="12.75" customHeight="1" x14ac:dyDescent="0.2">
      <c r="I416" s="87"/>
      <c r="K416" s="87"/>
      <c r="M416" s="353"/>
      <c r="O416" s="87"/>
      <c r="Q416" s="353"/>
    </row>
    <row r="417" spans="9:17" ht="12.75" customHeight="1" x14ac:dyDescent="0.2">
      <c r="I417" s="87"/>
      <c r="K417" s="87"/>
      <c r="M417" s="353"/>
      <c r="O417" s="87"/>
      <c r="Q417" s="353"/>
    </row>
    <row r="418" spans="9:17" ht="12.75" customHeight="1" x14ac:dyDescent="0.2">
      <c r="I418" s="87"/>
      <c r="K418" s="87"/>
      <c r="M418" s="353"/>
      <c r="O418" s="87"/>
      <c r="Q418" s="353"/>
    </row>
    <row r="419" spans="9:17" ht="12.75" customHeight="1" x14ac:dyDescent="0.2">
      <c r="I419" s="87"/>
      <c r="K419" s="87"/>
      <c r="M419" s="353"/>
      <c r="O419" s="87"/>
      <c r="Q419" s="353"/>
    </row>
    <row r="420" spans="9:17" ht="12.75" customHeight="1" x14ac:dyDescent="0.2">
      <c r="I420" s="87"/>
      <c r="K420" s="87"/>
      <c r="M420" s="353"/>
      <c r="O420" s="87"/>
      <c r="Q420" s="353"/>
    </row>
    <row r="421" spans="9:17" ht="12.75" customHeight="1" x14ac:dyDescent="0.2">
      <c r="I421" s="87"/>
      <c r="K421" s="87"/>
      <c r="M421" s="353"/>
      <c r="O421" s="87"/>
      <c r="Q421" s="353"/>
    </row>
    <row r="422" spans="9:17" ht="12.75" customHeight="1" x14ac:dyDescent="0.2">
      <c r="I422" s="87"/>
      <c r="K422" s="87"/>
      <c r="M422" s="353"/>
      <c r="O422" s="87"/>
      <c r="Q422" s="353"/>
    </row>
    <row r="423" spans="9:17" ht="12.75" customHeight="1" x14ac:dyDescent="0.2">
      <c r="I423" s="87"/>
      <c r="K423" s="87"/>
      <c r="M423" s="353"/>
      <c r="O423" s="87"/>
      <c r="Q423" s="353"/>
    </row>
    <row r="424" spans="9:17" ht="12.75" customHeight="1" x14ac:dyDescent="0.2">
      <c r="I424" s="87"/>
      <c r="K424" s="87"/>
      <c r="M424" s="353"/>
      <c r="O424" s="87"/>
      <c r="Q424" s="353"/>
    </row>
    <row r="425" spans="9:17" ht="12.75" customHeight="1" x14ac:dyDescent="0.2">
      <c r="I425" s="87"/>
      <c r="K425" s="87"/>
      <c r="M425" s="353"/>
      <c r="O425" s="87"/>
      <c r="Q425" s="353"/>
    </row>
    <row r="426" spans="9:17" ht="12.75" customHeight="1" x14ac:dyDescent="0.2">
      <c r="I426" s="87"/>
      <c r="K426" s="87"/>
      <c r="M426" s="353"/>
      <c r="O426" s="87"/>
      <c r="Q426" s="353"/>
    </row>
    <row r="427" spans="9:17" ht="12.75" customHeight="1" x14ac:dyDescent="0.2">
      <c r="I427" s="87"/>
      <c r="K427" s="87"/>
      <c r="M427" s="353"/>
      <c r="O427" s="87"/>
      <c r="Q427" s="353"/>
    </row>
    <row r="428" spans="9:17" ht="12.75" customHeight="1" x14ac:dyDescent="0.2">
      <c r="I428" s="87"/>
      <c r="K428" s="87"/>
      <c r="M428" s="353"/>
      <c r="O428" s="87"/>
      <c r="Q428" s="353"/>
    </row>
    <row r="429" spans="9:17" ht="12.75" customHeight="1" x14ac:dyDescent="0.2">
      <c r="I429" s="87"/>
      <c r="K429" s="87"/>
      <c r="M429" s="353"/>
      <c r="O429" s="87"/>
      <c r="Q429" s="353"/>
    </row>
    <row r="430" spans="9:17" ht="12.75" customHeight="1" x14ac:dyDescent="0.2">
      <c r="I430" s="87"/>
      <c r="K430" s="87"/>
      <c r="M430" s="353"/>
      <c r="O430" s="87"/>
      <c r="Q430" s="353"/>
    </row>
    <row r="431" spans="9:17" ht="12.75" customHeight="1" x14ac:dyDescent="0.2">
      <c r="I431" s="87"/>
      <c r="K431" s="87"/>
      <c r="M431" s="353"/>
      <c r="O431" s="87"/>
      <c r="Q431" s="353"/>
    </row>
    <row r="432" spans="9:17" ht="12.75" customHeight="1" x14ac:dyDescent="0.2">
      <c r="I432" s="87"/>
      <c r="K432" s="87"/>
      <c r="M432" s="353"/>
      <c r="O432" s="87"/>
      <c r="Q432" s="353"/>
    </row>
    <row r="433" spans="9:17" ht="12.75" customHeight="1" x14ac:dyDescent="0.2">
      <c r="I433" s="87"/>
      <c r="K433" s="87"/>
      <c r="M433" s="353"/>
      <c r="O433" s="87"/>
      <c r="Q433" s="353"/>
    </row>
    <row r="434" spans="9:17" ht="12.75" customHeight="1" x14ac:dyDescent="0.2">
      <c r="I434" s="87"/>
      <c r="K434" s="87"/>
      <c r="M434" s="353"/>
      <c r="O434" s="87"/>
      <c r="Q434" s="353"/>
    </row>
    <row r="435" spans="9:17" ht="12.75" customHeight="1" x14ac:dyDescent="0.2">
      <c r="I435" s="87"/>
      <c r="K435" s="87"/>
      <c r="M435" s="353"/>
      <c r="O435" s="87"/>
      <c r="Q435" s="353"/>
    </row>
    <row r="436" spans="9:17" ht="12.75" customHeight="1" x14ac:dyDescent="0.2">
      <c r="I436" s="87"/>
      <c r="K436" s="87"/>
      <c r="M436" s="353"/>
      <c r="O436" s="87"/>
      <c r="Q436" s="353"/>
    </row>
    <row r="437" spans="9:17" ht="12.75" customHeight="1" x14ac:dyDescent="0.2">
      <c r="I437" s="87"/>
      <c r="K437" s="87"/>
      <c r="M437" s="353"/>
      <c r="O437" s="87"/>
      <c r="Q437" s="353"/>
    </row>
    <row r="438" spans="9:17" ht="12.75" customHeight="1" x14ac:dyDescent="0.2">
      <c r="I438" s="87"/>
      <c r="K438" s="87"/>
      <c r="M438" s="353"/>
      <c r="O438" s="87"/>
      <c r="Q438" s="353"/>
    </row>
    <row r="439" spans="9:17" ht="12.75" customHeight="1" x14ac:dyDescent="0.2">
      <c r="I439" s="87"/>
      <c r="K439" s="87"/>
      <c r="M439" s="353"/>
      <c r="O439" s="87"/>
      <c r="Q439" s="353"/>
    </row>
    <row r="440" spans="9:17" ht="12.75" customHeight="1" x14ac:dyDescent="0.2">
      <c r="I440" s="87"/>
      <c r="K440" s="87"/>
      <c r="M440" s="353"/>
      <c r="O440" s="87"/>
      <c r="Q440" s="353"/>
    </row>
    <row r="441" spans="9:17" ht="12.75" customHeight="1" x14ac:dyDescent="0.2">
      <c r="I441" s="87"/>
      <c r="K441" s="87"/>
      <c r="M441" s="353"/>
      <c r="O441" s="87"/>
      <c r="Q441" s="353"/>
    </row>
    <row r="442" spans="9:17" ht="12.75" customHeight="1" x14ac:dyDescent="0.2">
      <c r="I442" s="87"/>
      <c r="K442" s="87"/>
      <c r="M442" s="353"/>
      <c r="O442" s="87"/>
      <c r="Q442" s="353"/>
    </row>
    <row r="443" spans="9:17" ht="12.75" customHeight="1" x14ac:dyDescent="0.2">
      <c r="I443" s="87"/>
      <c r="K443" s="87"/>
      <c r="M443" s="353"/>
      <c r="O443" s="87"/>
      <c r="Q443" s="353"/>
    </row>
    <row r="444" spans="9:17" ht="12.75" customHeight="1" x14ac:dyDescent="0.2">
      <c r="I444" s="87"/>
      <c r="K444" s="87"/>
      <c r="M444" s="353"/>
      <c r="O444" s="87"/>
      <c r="Q444" s="353"/>
    </row>
    <row r="445" spans="9:17" ht="12.75" customHeight="1" x14ac:dyDescent="0.2">
      <c r="I445" s="87"/>
      <c r="K445" s="87"/>
      <c r="M445" s="353"/>
      <c r="O445" s="87"/>
      <c r="Q445" s="353"/>
    </row>
    <row r="446" spans="9:17" ht="12.75" customHeight="1" x14ac:dyDescent="0.2">
      <c r="I446" s="87"/>
      <c r="K446" s="87"/>
      <c r="M446" s="353"/>
      <c r="O446" s="87"/>
      <c r="Q446" s="353"/>
    </row>
    <row r="447" spans="9:17" ht="12.75" customHeight="1" x14ac:dyDescent="0.2">
      <c r="I447" s="87"/>
      <c r="K447" s="87"/>
      <c r="M447" s="353"/>
      <c r="O447" s="87"/>
      <c r="Q447" s="353"/>
    </row>
    <row r="448" spans="9:17" ht="12.75" customHeight="1" x14ac:dyDescent="0.2">
      <c r="I448" s="87"/>
      <c r="K448" s="87"/>
      <c r="M448" s="353"/>
      <c r="O448" s="87"/>
      <c r="Q448" s="353"/>
    </row>
    <row r="449" spans="9:17" ht="12.75" customHeight="1" x14ac:dyDescent="0.2">
      <c r="I449" s="87"/>
      <c r="K449" s="87"/>
      <c r="M449" s="353"/>
      <c r="O449" s="87"/>
      <c r="Q449" s="353"/>
    </row>
    <row r="450" spans="9:17" ht="12.75" customHeight="1" x14ac:dyDescent="0.2">
      <c r="I450" s="87"/>
      <c r="K450" s="87"/>
      <c r="M450" s="353"/>
      <c r="O450" s="87"/>
      <c r="Q450" s="353"/>
    </row>
    <row r="451" spans="9:17" ht="12.75" customHeight="1" x14ac:dyDescent="0.2">
      <c r="I451" s="87"/>
      <c r="K451" s="87"/>
      <c r="M451" s="353"/>
      <c r="O451" s="87"/>
      <c r="Q451" s="353"/>
    </row>
    <row r="452" spans="9:17" ht="12.75" customHeight="1" x14ac:dyDescent="0.2">
      <c r="I452" s="87"/>
      <c r="K452" s="87"/>
      <c r="M452" s="353"/>
      <c r="O452" s="87"/>
      <c r="Q452" s="353"/>
    </row>
    <row r="453" spans="9:17" ht="12.75" customHeight="1" x14ac:dyDescent="0.2">
      <c r="I453" s="87"/>
      <c r="K453" s="87"/>
      <c r="M453" s="353"/>
      <c r="O453" s="87"/>
      <c r="Q453" s="353"/>
    </row>
    <row r="454" spans="9:17" ht="12.75" customHeight="1" x14ac:dyDescent="0.2">
      <c r="I454" s="87"/>
      <c r="K454" s="87"/>
      <c r="M454" s="353"/>
      <c r="O454" s="87"/>
      <c r="Q454" s="353"/>
    </row>
    <row r="455" spans="9:17" ht="12.75" customHeight="1" x14ac:dyDescent="0.2">
      <c r="I455" s="87"/>
      <c r="K455" s="87"/>
      <c r="M455" s="353"/>
      <c r="O455" s="87"/>
      <c r="Q455" s="353"/>
    </row>
    <row r="456" spans="9:17" ht="12.75" customHeight="1" x14ac:dyDescent="0.2">
      <c r="I456" s="87"/>
      <c r="K456" s="87"/>
      <c r="M456" s="353"/>
      <c r="O456" s="87"/>
      <c r="Q456" s="353"/>
    </row>
    <row r="457" spans="9:17" ht="12.75" customHeight="1" x14ac:dyDescent="0.2">
      <c r="I457" s="87"/>
      <c r="K457" s="87"/>
      <c r="M457" s="353"/>
      <c r="O457" s="87"/>
      <c r="Q457" s="353"/>
    </row>
    <row r="458" spans="9:17" ht="12.75" customHeight="1" x14ac:dyDescent="0.2">
      <c r="I458" s="87"/>
      <c r="K458" s="87"/>
      <c r="M458" s="353"/>
      <c r="O458" s="87"/>
      <c r="Q458" s="353"/>
    </row>
    <row r="459" spans="9:17" ht="12.75" customHeight="1" x14ac:dyDescent="0.2">
      <c r="I459" s="87"/>
      <c r="K459" s="87"/>
      <c r="M459" s="353"/>
      <c r="O459" s="87"/>
      <c r="Q459" s="353"/>
    </row>
    <row r="460" spans="9:17" ht="12.75" customHeight="1" x14ac:dyDescent="0.2">
      <c r="I460" s="87"/>
      <c r="K460" s="87"/>
      <c r="M460" s="353"/>
      <c r="O460" s="87"/>
      <c r="Q460" s="353"/>
    </row>
    <row r="461" spans="9:17" ht="12.75" customHeight="1" x14ac:dyDescent="0.2">
      <c r="I461" s="87"/>
      <c r="K461" s="87"/>
      <c r="M461" s="353"/>
      <c r="O461" s="87"/>
      <c r="Q461" s="353"/>
    </row>
    <row r="462" spans="9:17" ht="12.75" customHeight="1" x14ac:dyDescent="0.2">
      <c r="I462" s="87"/>
      <c r="K462" s="87"/>
      <c r="M462" s="353"/>
      <c r="O462" s="87"/>
      <c r="Q462" s="353"/>
    </row>
    <row r="463" spans="9:17" ht="12.75" customHeight="1" x14ac:dyDescent="0.2">
      <c r="I463" s="87"/>
      <c r="K463" s="87"/>
      <c r="M463" s="353"/>
      <c r="O463" s="87"/>
      <c r="Q463" s="353"/>
    </row>
    <row r="464" spans="9:17" ht="12.75" customHeight="1" x14ac:dyDescent="0.2">
      <c r="I464" s="87"/>
      <c r="K464" s="87"/>
      <c r="M464" s="353"/>
      <c r="O464" s="87"/>
      <c r="Q464" s="353"/>
    </row>
    <row r="465" spans="9:17" ht="12.75" customHeight="1" x14ac:dyDescent="0.2">
      <c r="I465" s="87"/>
      <c r="K465" s="87"/>
      <c r="M465" s="353"/>
      <c r="O465" s="87"/>
      <c r="Q465" s="353"/>
    </row>
    <row r="466" spans="9:17" ht="12.75" customHeight="1" x14ac:dyDescent="0.2">
      <c r="I466" s="87"/>
      <c r="K466" s="87"/>
      <c r="M466" s="353"/>
      <c r="O466" s="87"/>
      <c r="Q466" s="353"/>
    </row>
    <row r="467" spans="9:17" ht="12.75" customHeight="1" x14ac:dyDescent="0.2">
      <c r="I467" s="87"/>
      <c r="K467" s="87"/>
      <c r="M467" s="353"/>
      <c r="O467" s="87"/>
      <c r="Q467" s="353"/>
    </row>
    <row r="468" spans="9:17" ht="12.75" customHeight="1" x14ac:dyDescent="0.2">
      <c r="I468" s="87"/>
      <c r="K468" s="87"/>
      <c r="M468" s="353"/>
      <c r="O468" s="87"/>
      <c r="Q468" s="353"/>
    </row>
    <row r="469" spans="9:17" ht="12.75" customHeight="1" x14ac:dyDescent="0.2">
      <c r="I469" s="87"/>
      <c r="K469" s="87"/>
      <c r="M469" s="353"/>
      <c r="O469" s="87"/>
      <c r="Q469" s="353"/>
    </row>
    <row r="470" spans="9:17" ht="12.75" customHeight="1" x14ac:dyDescent="0.2">
      <c r="I470" s="87"/>
      <c r="K470" s="87"/>
      <c r="M470" s="353"/>
      <c r="O470" s="87"/>
      <c r="Q470" s="353"/>
    </row>
    <row r="471" spans="9:17" ht="12.75" customHeight="1" x14ac:dyDescent="0.2">
      <c r="I471" s="87"/>
      <c r="K471" s="87"/>
      <c r="M471" s="353"/>
      <c r="O471" s="87"/>
      <c r="Q471" s="353"/>
    </row>
    <row r="472" spans="9:17" ht="12.75" customHeight="1" x14ac:dyDescent="0.2">
      <c r="I472" s="87"/>
      <c r="K472" s="87"/>
      <c r="M472" s="353"/>
      <c r="O472" s="87"/>
      <c r="Q472" s="353"/>
    </row>
    <row r="473" spans="9:17" ht="12.75" customHeight="1" x14ac:dyDescent="0.2">
      <c r="I473" s="87"/>
      <c r="K473" s="87"/>
      <c r="M473" s="353"/>
      <c r="O473" s="87"/>
      <c r="Q473" s="353"/>
    </row>
    <row r="474" spans="9:17" ht="12.75" customHeight="1" x14ac:dyDescent="0.2">
      <c r="I474" s="87"/>
      <c r="K474" s="87"/>
      <c r="M474" s="353"/>
      <c r="O474" s="87"/>
      <c r="Q474" s="353"/>
    </row>
    <row r="475" spans="9:17" ht="12.75" customHeight="1" x14ac:dyDescent="0.2">
      <c r="I475" s="87"/>
      <c r="K475" s="87"/>
      <c r="M475" s="353"/>
      <c r="O475" s="87"/>
      <c r="Q475" s="353"/>
    </row>
    <row r="476" spans="9:17" ht="12.75" customHeight="1" x14ac:dyDescent="0.2">
      <c r="I476" s="87"/>
      <c r="K476" s="87"/>
      <c r="M476" s="353"/>
      <c r="O476" s="87"/>
      <c r="Q476" s="353"/>
    </row>
    <row r="477" spans="9:17" ht="12.75" customHeight="1" x14ac:dyDescent="0.2">
      <c r="I477" s="87"/>
      <c r="K477" s="87"/>
      <c r="M477" s="353"/>
      <c r="O477" s="87"/>
      <c r="Q477" s="353"/>
    </row>
    <row r="478" spans="9:17" ht="12.75" customHeight="1" x14ac:dyDescent="0.2">
      <c r="I478" s="87"/>
      <c r="K478" s="87"/>
      <c r="M478" s="353"/>
      <c r="O478" s="87"/>
      <c r="Q478" s="353"/>
    </row>
    <row r="479" spans="9:17" ht="12.75" customHeight="1" x14ac:dyDescent="0.2">
      <c r="I479" s="87"/>
      <c r="K479" s="87"/>
      <c r="M479" s="353"/>
      <c r="O479" s="87"/>
      <c r="Q479" s="353"/>
    </row>
    <row r="480" spans="9:17" ht="12.75" customHeight="1" x14ac:dyDescent="0.2">
      <c r="I480" s="87"/>
      <c r="K480" s="87"/>
      <c r="M480" s="353"/>
      <c r="O480" s="87"/>
      <c r="Q480" s="353"/>
    </row>
    <row r="481" spans="9:17" ht="12.75" customHeight="1" x14ac:dyDescent="0.2">
      <c r="I481" s="87"/>
      <c r="K481" s="87"/>
      <c r="M481" s="353"/>
      <c r="O481" s="87"/>
      <c r="Q481" s="353"/>
    </row>
    <row r="482" spans="9:17" ht="12.75" customHeight="1" x14ac:dyDescent="0.2">
      <c r="I482" s="87"/>
      <c r="K482" s="87"/>
      <c r="M482" s="353"/>
      <c r="O482" s="87"/>
      <c r="Q482" s="353"/>
    </row>
    <row r="483" spans="9:17" ht="12.75" customHeight="1" x14ac:dyDescent="0.2">
      <c r="I483" s="87"/>
      <c r="K483" s="87"/>
      <c r="M483" s="353"/>
      <c r="O483" s="87"/>
      <c r="Q483" s="353"/>
    </row>
    <row r="484" spans="9:17" ht="12.75" customHeight="1" x14ac:dyDescent="0.2">
      <c r="I484" s="87"/>
      <c r="K484" s="87"/>
      <c r="M484" s="353"/>
      <c r="O484" s="87"/>
      <c r="Q484" s="353"/>
    </row>
    <row r="485" spans="9:17" ht="12.75" customHeight="1" x14ac:dyDescent="0.2">
      <c r="I485" s="87"/>
      <c r="K485" s="87"/>
      <c r="M485" s="353"/>
      <c r="O485" s="87"/>
      <c r="Q485" s="353"/>
    </row>
    <row r="486" spans="9:17" ht="12.75" customHeight="1" x14ac:dyDescent="0.2">
      <c r="I486" s="87"/>
      <c r="K486" s="87"/>
      <c r="M486" s="353"/>
      <c r="O486" s="87"/>
      <c r="Q486" s="353"/>
    </row>
    <row r="487" spans="9:17" ht="12.75" customHeight="1" x14ac:dyDescent="0.2">
      <c r="I487" s="87"/>
      <c r="K487" s="87"/>
      <c r="M487" s="353"/>
      <c r="O487" s="87"/>
      <c r="Q487" s="353"/>
    </row>
    <row r="488" spans="9:17" ht="12.75" customHeight="1" x14ac:dyDescent="0.2">
      <c r="I488" s="87"/>
      <c r="K488" s="87"/>
      <c r="M488" s="353"/>
      <c r="O488" s="87"/>
      <c r="Q488" s="353"/>
    </row>
    <row r="489" spans="9:17" ht="12.75" customHeight="1" x14ac:dyDescent="0.2">
      <c r="I489" s="87"/>
      <c r="K489" s="87"/>
      <c r="M489" s="353"/>
      <c r="O489" s="87"/>
      <c r="Q489" s="353"/>
    </row>
    <row r="490" spans="9:17" ht="12.75" customHeight="1" x14ac:dyDescent="0.2">
      <c r="I490" s="87"/>
      <c r="K490" s="87"/>
      <c r="M490" s="353"/>
      <c r="O490" s="87"/>
      <c r="Q490" s="353"/>
    </row>
    <row r="491" spans="9:17" ht="12.75" customHeight="1" x14ac:dyDescent="0.2">
      <c r="I491" s="87"/>
      <c r="K491" s="87"/>
      <c r="M491" s="353"/>
      <c r="O491" s="87"/>
      <c r="Q491" s="353"/>
    </row>
    <row r="492" spans="9:17" ht="12.75" customHeight="1" x14ac:dyDescent="0.2">
      <c r="I492" s="87"/>
      <c r="K492" s="87"/>
      <c r="M492" s="353"/>
      <c r="O492" s="87"/>
      <c r="Q492" s="353"/>
    </row>
    <row r="493" spans="9:17" ht="12.75" customHeight="1" x14ac:dyDescent="0.2">
      <c r="I493" s="87"/>
      <c r="K493" s="87"/>
      <c r="M493" s="353"/>
      <c r="O493" s="87"/>
      <c r="Q493" s="353"/>
    </row>
    <row r="494" spans="9:17" ht="12.75" customHeight="1" x14ac:dyDescent="0.2">
      <c r="I494" s="87"/>
      <c r="K494" s="87"/>
      <c r="M494" s="353"/>
      <c r="O494" s="87"/>
      <c r="Q494" s="353"/>
    </row>
    <row r="495" spans="9:17" ht="12.75" customHeight="1" x14ac:dyDescent="0.2">
      <c r="I495" s="87"/>
      <c r="K495" s="87"/>
      <c r="M495" s="353"/>
      <c r="O495" s="87"/>
      <c r="Q495" s="353"/>
    </row>
    <row r="496" spans="9:17" ht="12.75" customHeight="1" x14ac:dyDescent="0.2">
      <c r="I496" s="87"/>
      <c r="K496" s="87"/>
      <c r="M496" s="353"/>
      <c r="O496" s="87"/>
      <c r="Q496" s="353"/>
    </row>
    <row r="497" spans="9:17" ht="12.75" customHeight="1" x14ac:dyDescent="0.2">
      <c r="I497" s="87"/>
      <c r="K497" s="87"/>
      <c r="M497" s="353"/>
      <c r="O497" s="87"/>
      <c r="Q497" s="353"/>
    </row>
    <row r="498" spans="9:17" ht="12.75" customHeight="1" x14ac:dyDescent="0.2">
      <c r="I498" s="87"/>
      <c r="K498" s="87"/>
      <c r="M498" s="353"/>
      <c r="O498" s="87"/>
      <c r="Q498" s="353"/>
    </row>
    <row r="499" spans="9:17" ht="12.75" customHeight="1" x14ac:dyDescent="0.2">
      <c r="I499" s="87"/>
      <c r="K499" s="87"/>
      <c r="M499" s="353"/>
      <c r="O499" s="87"/>
      <c r="Q499" s="353"/>
    </row>
    <row r="500" spans="9:17" ht="12.75" customHeight="1" x14ac:dyDescent="0.2">
      <c r="I500" s="87"/>
      <c r="K500" s="87"/>
      <c r="M500" s="353"/>
      <c r="O500" s="87"/>
      <c r="Q500" s="353"/>
    </row>
    <row r="501" spans="9:17" ht="12.75" customHeight="1" x14ac:dyDescent="0.2">
      <c r="I501" s="87"/>
      <c r="K501" s="87"/>
      <c r="M501" s="353"/>
      <c r="O501" s="87"/>
      <c r="Q501" s="353"/>
    </row>
    <row r="502" spans="9:17" ht="12.75" customHeight="1" x14ac:dyDescent="0.2">
      <c r="I502" s="87"/>
      <c r="K502" s="87"/>
      <c r="M502" s="353"/>
      <c r="O502" s="87"/>
      <c r="Q502" s="353"/>
    </row>
    <row r="503" spans="9:17" ht="12.75" customHeight="1" x14ac:dyDescent="0.2">
      <c r="I503" s="87"/>
      <c r="K503" s="87"/>
      <c r="M503" s="353"/>
      <c r="O503" s="87"/>
      <c r="Q503" s="353"/>
    </row>
    <row r="504" spans="9:17" ht="12.75" customHeight="1" x14ac:dyDescent="0.2">
      <c r="I504" s="87"/>
      <c r="K504" s="87"/>
      <c r="M504" s="353"/>
      <c r="O504" s="87"/>
      <c r="Q504" s="353"/>
    </row>
    <row r="505" spans="9:17" ht="12.75" customHeight="1" x14ac:dyDescent="0.2">
      <c r="I505" s="87"/>
      <c r="K505" s="87"/>
      <c r="M505" s="353"/>
      <c r="O505" s="87"/>
      <c r="Q505" s="353"/>
    </row>
    <row r="506" spans="9:17" ht="12.75" customHeight="1" x14ac:dyDescent="0.2">
      <c r="I506" s="87"/>
      <c r="K506" s="87"/>
      <c r="M506" s="353"/>
      <c r="O506" s="87"/>
      <c r="Q506" s="353"/>
    </row>
    <row r="507" spans="9:17" ht="12.75" customHeight="1" x14ac:dyDescent="0.2">
      <c r="I507" s="87"/>
      <c r="K507" s="87"/>
      <c r="M507" s="353"/>
      <c r="O507" s="87"/>
      <c r="Q507" s="353"/>
    </row>
    <row r="508" spans="9:17" ht="12.75" customHeight="1" x14ac:dyDescent="0.2">
      <c r="I508" s="87"/>
      <c r="K508" s="87"/>
      <c r="M508" s="353"/>
      <c r="O508" s="87"/>
      <c r="Q508" s="353"/>
    </row>
    <row r="509" spans="9:17" ht="12.75" customHeight="1" x14ac:dyDescent="0.2">
      <c r="I509" s="87"/>
      <c r="K509" s="87"/>
      <c r="M509" s="353"/>
      <c r="O509" s="87"/>
      <c r="Q509" s="353"/>
    </row>
    <row r="510" spans="9:17" ht="12.75" customHeight="1" x14ac:dyDescent="0.2">
      <c r="I510" s="87"/>
      <c r="K510" s="87"/>
      <c r="M510" s="353"/>
      <c r="O510" s="87"/>
      <c r="Q510" s="353"/>
    </row>
    <row r="511" spans="9:17" ht="12.75" customHeight="1" x14ac:dyDescent="0.2">
      <c r="I511" s="87"/>
      <c r="K511" s="87"/>
      <c r="M511" s="353"/>
      <c r="O511" s="87"/>
      <c r="Q511" s="353"/>
    </row>
    <row r="512" spans="9:17" ht="12.75" customHeight="1" x14ac:dyDescent="0.2">
      <c r="I512" s="87"/>
      <c r="K512" s="87"/>
      <c r="M512" s="353"/>
      <c r="O512" s="87"/>
      <c r="Q512" s="353"/>
    </row>
    <row r="513" spans="9:17" ht="12.75" customHeight="1" x14ac:dyDescent="0.2">
      <c r="I513" s="87"/>
      <c r="K513" s="87"/>
      <c r="M513" s="353"/>
      <c r="O513" s="87"/>
      <c r="Q513" s="353"/>
    </row>
    <row r="514" spans="9:17" ht="12.75" customHeight="1" x14ac:dyDescent="0.2">
      <c r="I514" s="87"/>
      <c r="K514" s="87"/>
      <c r="M514" s="353"/>
      <c r="O514" s="87"/>
      <c r="Q514" s="353"/>
    </row>
    <row r="515" spans="9:17" ht="12.75" customHeight="1" x14ac:dyDescent="0.2">
      <c r="I515" s="87"/>
      <c r="K515" s="87"/>
      <c r="M515" s="353"/>
      <c r="O515" s="87"/>
      <c r="Q515" s="353"/>
    </row>
    <row r="516" spans="9:17" ht="12.75" customHeight="1" x14ac:dyDescent="0.2">
      <c r="I516" s="87"/>
      <c r="K516" s="87"/>
      <c r="M516" s="353"/>
      <c r="O516" s="87"/>
      <c r="Q516" s="353"/>
    </row>
    <row r="517" spans="9:17" ht="12.75" customHeight="1" x14ac:dyDescent="0.2">
      <c r="I517" s="87"/>
      <c r="K517" s="87"/>
      <c r="M517" s="353"/>
      <c r="O517" s="87"/>
      <c r="Q517" s="353"/>
    </row>
    <row r="518" spans="9:17" ht="12.75" customHeight="1" x14ac:dyDescent="0.2">
      <c r="I518" s="87"/>
      <c r="K518" s="87"/>
      <c r="M518" s="353"/>
      <c r="O518" s="87"/>
      <c r="Q518" s="353"/>
    </row>
    <row r="519" spans="9:17" ht="12.75" customHeight="1" x14ac:dyDescent="0.2">
      <c r="I519" s="87"/>
      <c r="K519" s="87"/>
      <c r="M519" s="353"/>
      <c r="O519" s="87"/>
      <c r="Q519" s="353"/>
    </row>
    <row r="520" spans="9:17" ht="12.75" customHeight="1" x14ac:dyDescent="0.2">
      <c r="I520" s="87"/>
      <c r="K520" s="87"/>
      <c r="M520" s="353"/>
      <c r="O520" s="87"/>
      <c r="Q520" s="353"/>
    </row>
    <row r="521" spans="9:17" ht="12.75" customHeight="1" x14ac:dyDescent="0.2">
      <c r="I521" s="87"/>
      <c r="K521" s="87"/>
      <c r="M521" s="353"/>
      <c r="O521" s="87"/>
      <c r="Q521" s="353"/>
    </row>
    <row r="522" spans="9:17" ht="12.75" customHeight="1" x14ac:dyDescent="0.2">
      <c r="I522" s="87"/>
      <c r="K522" s="87"/>
      <c r="M522" s="353"/>
      <c r="O522" s="87"/>
      <c r="Q522" s="353"/>
    </row>
    <row r="523" spans="9:17" ht="12.75" customHeight="1" x14ac:dyDescent="0.2">
      <c r="I523" s="87"/>
      <c r="K523" s="87"/>
      <c r="M523" s="353"/>
      <c r="O523" s="87"/>
      <c r="Q523" s="353"/>
    </row>
    <row r="524" spans="9:17" ht="12.75" customHeight="1" x14ac:dyDescent="0.2">
      <c r="I524" s="87"/>
      <c r="K524" s="87"/>
      <c r="M524" s="353"/>
      <c r="O524" s="87"/>
      <c r="Q524" s="353"/>
    </row>
    <row r="525" spans="9:17" ht="12.75" customHeight="1" x14ac:dyDescent="0.2">
      <c r="I525" s="87"/>
      <c r="K525" s="87"/>
      <c r="M525" s="353"/>
      <c r="O525" s="87"/>
      <c r="Q525" s="353"/>
    </row>
    <row r="526" spans="9:17" ht="12.75" customHeight="1" x14ac:dyDescent="0.2">
      <c r="I526" s="87"/>
      <c r="K526" s="87"/>
      <c r="M526" s="353"/>
      <c r="O526" s="87"/>
      <c r="Q526" s="353"/>
    </row>
    <row r="527" spans="9:17" ht="12.75" customHeight="1" x14ac:dyDescent="0.2">
      <c r="I527" s="87"/>
      <c r="K527" s="87"/>
      <c r="M527" s="353"/>
      <c r="O527" s="87"/>
      <c r="Q527" s="353"/>
    </row>
    <row r="528" spans="9:17" ht="12.75" customHeight="1" x14ac:dyDescent="0.2">
      <c r="I528" s="87"/>
      <c r="K528" s="87"/>
      <c r="M528" s="353"/>
      <c r="O528" s="87"/>
      <c r="Q528" s="353"/>
    </row>
    <row r="529" spans="9:17" ht="12.75" customHeight="1" x14ac:dyDescent="0.2">
      <c r="I529" s="87"/>
      <c r="K529" s="87"/>
      <c r="M529" s="353"/>
      <c r="O529" s="87"/>
      <c r="Q529" s="353"/>
    </row>
    <row r="530" spans="9:17" ht="12.75" customHeight="1" x14ac:dyDescent="0.2">
      <c r="I530" s="87"/>
      <c r="K530" s="87"/>
      <c r="M530" s="353"/>
      <c r="O530" s="87"/>
      <c r="Q530" s="353"/>
    </row>
    <row r="531" spans="9:17" ht="12.75" customHeight="1" x14ac:dyDescent="0.2">
      <c r="I531" s="87"/>
      <c r="K531" s="87"/>
      <c r="M531" s="353"/>
      <c r="O531" s="87"/>
      <c r="Q531" s="353"/>
    </row>
    <row r="532" spans="9:17" ht="12.75" customHeight="1" x14ac:dyDescent="0.2">
      <c r="I532" s="87"/>
      <c r="K532" s="87"/>
      <c r="M532" s="353"/>
      <c r="O532" s="87"/>
      <c r="Q532" s="353"/>
    </row>
    <row r="533" spans="9:17" ht="12.75" customHeight="1" x14ac:dyDescent="0.2">
      <c r="I533" s="87"/>
      <c r="K533" s="87"/>
      <c r="M533" s="353"/>
      <c r="O533" s="87"/>
      <c r="Q533" s="353"/>
    </row>
    <row r="534" spans="9:17" ht="12.75" customHeight="1" x14ac:dyDescent="0.2">
      <c r="I534" s="87"/>
      <c r="K534" s="87"/>
      <c r="M534" s="353"/>
      <c r="O534" s="87"/>
      <c r="Q534" s="353"/>
    </row>
    <row r="535" spans="9:17" ht="12.75" customHeight="1" x14ac:dyDescent="0.2">
      <c r="I535" s="87"/>
      <c r="K535" s="87"/>
      <c r="M535" s="353"/>
      <c r="O535" s="87"/>
      <c r="Q535" s="353"/>
    </row>
    <row r="536" spans="9:17" ht="12.75" customHeight="1" x14ac:dyDescent="0.2">
      <c r="I536" s="87"/>
      <c r="K536" s="87"/>
      <c r="M536" s="353"/>
      <c r="O536" s="87"/>
      <c r="Q536" s="353"/>
    </row>
    <row r="537" spans="9:17" ht="12.75" customHeight="1" x14ac:dyDescent="0.2">
      <c r="I537" s="87"/>
      <c r="K537" s="87"/>
      <c r="M537" s="353"/>
      <c r="O537" s="87"/>
      <c r="Q537" s="353"/>
    </row>
    <row r="538" spans="9:17" ht="12.75" customHeight="1" x14ac:dyDescent="0.2">
      <c r="I538" s="87"/>
      <c r="K538" s="87"/>
      <c r="M538" s="353"/>
      <c r="O538" s="87"/>
      <c r="Q538" s="353"/>
    </row>
    <row r="539" spans="9:17" ht="12.75" customHeight="1" x14ac:dyDescent="0.2">
      <c r="I539" s="87"/>
      <c r="K539" s="87"/>
      <c r="M539" s="353"/>
      <c r="O539" s="87"/>
      <c r="Q539" s="353"/>
    </row>
    <row r="540" spans="9:17" ht="12.75" customHeight="1" x14ac:dyDescent="0.2">
      <c r="I540" s="87"/>
      <c r="K540" s="87"/>
      <c r="M540" s="353"/>
      <c r="O540" s="87"/>
      <c r="Q540" s="353"/>
    </row>
    <row r="541" spans="9:17" ht="12.75" customHeight="1" x14ac:dyDescent="0.2">
      <c r="I541" s="87"/>
      <c r="K541" s="87"/>
      <c r="M541" s="353"/>
      <c r="O541" s="87"/>
      <c r="Q541" s="353"/>
    </row>
    <row r="542" spans="9:17" ht="12.75" customHeight="1" x14ac:dyDescent="0.2">
      <c r="I542" s="87"/>
      <c r="K542" s="87"/>
      <c r="M542" s="353"/>
      <c r="O542" s="87"/>
      <c r="Q542" s="353"/>
    </row>
    <row r="543" spans="9:17" ht="12.75" customHeight="1" x14ac:dyDescent="0.2">
      <c r="I543" s="87"/>
      <c r="K543" s="87"/>
      <c r="M543" s="353"/>
      <c r="O543" s="87"/>
      <c r="Q543" s="353"/>
    </row>
    <row r="544" spans="9:17" ht="12.75" customHeight="1" x14ac:dyDescent="0.2">
      <c r="I544" s="87"/>
      <c r="K544" s="87"/>
      <c r="M544" s="353"/>
      <c r="O544" s="87"/>
      <c r="Q544" s="353"/>
    </row>
    <row r="545" spans="9:17" ht="12.75" customHeight="1" x14ac:dyDescent="0.2">
      <c r="I545" s="87"/>
      <c r="K545" s="87"/>
      <c r="M545" s="353"/>
      <c r="O545" s="87"/>
      <c r="Q545" s="353"/>
    </row>
    <row r="546" spans="9:17" ht="12.75" customHeight="1" x14ac:dyDescent="0.2">
      <c r="I546" s="87"/>
      <c r="K546" s="87"/>
      <c r="M546" s="353"/>
      <c r="O546" s="87"/>
      <c r="Q546" s="353"/>
    </row>
    <row r="547" spans="9:17" ht="12.75" customHeight="1" x14ac:dyDescent="0.2">
      <c r="I547" s="87"/>
      <c r="K547" s="87"/>
      <c r="M547" s="353"/>
      <c r="O547" s="87"/>
      <c r="Q547" s="353"/>
    </row>
    <row r="548" spans="9:17" ht="12.75" customHeight="1" x14ac:dyDescent="0.2">
      <c r="I548" s="87"/>
      <c r="K548" s="87"/>
      <c r="M548" s="353"/>
      <c r="O548" s="87"/>
      <c r="Q548" s="353"/>
    </row>
    <row r="549" spans="9:17" ht="12.75" customHeight="1" x14ac:dyDescent="0.2">
      <c r="I549" s="87"/>
      <c r="K549" s="87"/>
      <c r="M549" s="353"/>
      <c r="O549" s="87"/>
      <c r="Q549" s="353"/>
    </row>
    <row r="550" spans="9:17" ht="12.75" customHeight="1" x14ac:dyDescent="0.2">
      <c r="I550" s="87"/>
      <c r="K550" s="87"/>
      <c r="M550" s="353"/>
      <c r="O550" s="87"/>
      <c r="Q550" s="353"/>
    </row>
    <row r="551" spans="9:17" ht="12.75" customHeight="1" x14ac:dyDescent="0.2">
      <c r="I551" s="87"/>
      <c r="K551" s="87"/>
      <c r="M551" s="353"/>
      <c r="O551" s="87"/>
      <c r="Q551" s="353"/>
    </row>
    <row r="552" spans="9:17" ht="12.75" customHeight="1" x14ac:dyDescent="0.2">
      <c r="I552" s="87"/>
      <c r="K552" s="87"/>
      <c r="M552" s="353"/>
      <c r="O552" s="87"/>
      <c r="Q552" s="353"/>
    </row>
    <row r="553" spans="9:17" ht="12.75" customHeight="1" x14ac:dyDescent="0.2">
      <c r="I553" s="87"/>
      <c r="K553" s="87"/>
      <c r="M553" s="353"/>
      <c r="O553" s="87"/>
      <c r="Q553" s="353"/>
    </row>
    <row r="554" spans="9:17" ht="12.75" customHeight="1" x14ac:dyDescent="0.2">
      <c r="I554" s="87"/>
      <c r="K554" s="87"/>
      <c r="M554" s="353"/>
      <c r="O554" s="87"/>
      <c r="Q554" s="353"/>
    </row>
    <row r="555" spans="9:17" ht="12.75" customHeight="1" x14ac:dyDescent="0.2">
      <c r="I555" s="87"/>
      <c r="K555" s="87"/>
      <c r="M555" s="353"/>
      <c r="O555" s="87"/>
      <c r="Q555" s="353"/>
    </row>
    <row r="556" spans="9:17" ht="12.75" customHeight="1" x14ac:dyDescent="0.2">
      <c r="I556" s="87"/>
      <c r="K556" s="87"/>
      <c r="M556" s="353"/>
      <c r="O556" s="87"/>
      <c r="Q556" s="353"/>
    </row>
    <row r="557" spans="9:17" ht="12.75" customHeight="1" x14ac:dyDescent="0.2">
      <c r="I557" s="87"/>
      <c r="K557" s="87"/>
      <c r="M557" s="353"/>
      <c r="O557" s="87"/>
      <c r="Q557" s="353"/>
    </row>
    <row r="558" spans="9:17" ht="12.75" customHeight="1" x14ac:dyDescent="0.2">
      <c r="I558" s="87"/>
      <c r="K558" s="87"/>
      <c r="M558" s="353"/>
      <c r="O558" s="87"/>
      <c r="Q558" s="353"/>
    </row>
    <row r="559" spans="9:17" ht="12.75" customHeight="1" x14ac:dyDescent="0.2">
      <c r="I559" s="87"/>
      <c r="K559" s="87"/>
      <c r="M559" s="353"/>
      <c r="O559" s="87"/>
      <c r="Q559" s="353"/>
    </row>
    <row r="560" spans="9:17" ht="12.75" customHeight="1" x14ac:dyDescent="0.2">
      <c r="I560" s="87"/>
      <c r="K560" s="87"/>
      <c r="M560" s="353"/>
      <c r="O560" s="87"/>
      <c r="Q560" s="353"/>
    </row>
    <row r="561" spans="9:17" ht="12.75" customHeight="1" x14ac:dyDescent="0.2">
      <c r="I561" s="87"/>
      <c r="K561" s="87"/>
      <c r="M561" s="353"/>
      <c r="O561" s="87"/>
      <c r="Q561" s="353"/>
    </row>
    <row r="562" spans="9:17" ht="12.75" customHeight="1" x14ac:dyDescent="0.2">
      <c r="I562" s="87"/>
      <c r="K562" s="87"/>
      <c r="M562" s="353"/>
      <c r="O562" s="87"/>
      <c r="Q562" s="353"/>
    </row>
    <row r="563" spans="9:17" ht="12.75" customHeight="1" x14ac:dyDescent="0.2">
      <c r="I563" s="87"/>
      <c r="K563" s="87"/>
      <c r="M563" s="353"/>
      <c r="O563" s="87"/>
      <c r="Q563" s="353"/>
    </row>
    <row r="564" spans="9:17" ht="12.75" customHeight="1" x14ac:dyDescent="0.2">
      <c r="I564" s="87"/>
      <c r="K564" s="87"/>
      <c r="M564" s="353"/>
      <c r="O564" s="87"/>
      <c r="Q564" s="353"/>
    </row>
    <row r="565" spans="9:17" ht="12.75" customHeight="1" x14ac:dyDescent="0.2">
      <c r="I565" s="87"/>
      <c r="K565" s="87"/>
      <c r="M565" s="353"/>
      <c r="O565" s="87"/>
      <c r="Q565" s="353"/>
    </row>
    <row r="566" spans="9:17" ht="12.75" customHeight="1" x14ac:dyDescent="0.2">
      <c r="I566" s="87"/>
      <c r="K566" s="87"/>
      <c r="M566" s="353"/>
      <c r="O566" s="87"/>
      <c r="Q566" s="353"/>
    </row>
    <row r="567" spans="9:17" ht="12.75" customHeight="1" x14ac:dyDescent="0.2">
      <c r="I567" s="87"/>
      <c r="K567" s="87"/>
      <c r="M567" s="353"/>
      <c r="O567" s="87"/>
      <c r="Q567" s="353"/>
    </row>
    <row r="568" spans="9:17" ht="12.75" customHeight="1" x14ac:dyDescent="0.2">
      <c r="I568" s="87"/>
      <c r="K568" s="87"/>
      <c r="M568" s="353"/>
      <c r="O568" s="87"/>
      <c r="Q568" s="353"/>
    </row>
    <row r="569" spans="9:17" ht="12.75" customHeight="1" x14ac:dyDescent="0.2">
      <c r="I569" s="87"/>
      <c r="K569" s="87"/>
      <c r="M569" s="353"/>
      <c r="O569" s="87"/>
      <c r="Q569" s="353"/>
    </row>
    <row r="570" spans="9:17" ht="12.75" customHeight="1" x14ac:dyDescent="0.2">
      <c r="I570" s="87"/>
      <c r="K570" s="87"/>
      <c r="M570" s="353"/>
      <c r="O570" s="87"/>
      <c r="Q570" s="353"/>
    </row>
    <row r="571" spans="9:17" ht="12.75" customHeight="1" x14ac:dyDescent="0.2">
      <c r="I571" s="87"/>
      <c r="K571" s="87"/>
      <c r="M571" s="353"/>
      <c r="O571" s="87"/>
      <c r="Q571" s="353"/>
    </row>
    <row r="572" spans="9:17" ht="12.75" customHeight="1" x14ac:dyDescent="0.2">
      <c r="I572" s="87"/>
      <c r="K572" s="87"/>
      <c r="M572" s="353"/>
      <c r="O572" s="87"/>
      <c r="Q572" s="353"/>
    </row>
    <row r="573" spans="9:17" ht="12.75" customHeight="1" x14ac:dyDescent="0.2">
      <c r="I573" s="87"/>
      <c r="K573" s="87"/>
      <c r="M573" s="353"/>
      <c r="O573" s="87"/>
      <c r="Q573" s="353"/>
    </row>
    <row r="574" spans="9:17" ht="12.75" customHeight="1" x14ac:dyDescent="0.2">
      <c r="I574" s="87"/>
      <c r="K574" s="87"/>
      <c r="M574" s="353"/>
      <c r="O574" s="87"/>
      <c r="Q574" s="353"/>
    </row>
    <row r="575" spans="9:17" ht="12.75" customHeight="1" x14ac:dyDescent="0.2">
      <c r="I575" s="87"/>
      <c r="K575" s="87"/>
      <c r="M575" s="353"/>
      <c r="O575" s="87"/>
      <c r="Q575" s="353"/>
    </row>
    <row r="576" spans="9:17" ht="12.75" customHeight="1" x14ac:dyDescent="0.2">
      <c r="I576" s="87"/>
      <c r="K576" s="87"/>
      <c r="M576" s="353"/>
      <c r="O576" s="87"/>
      <c r="Q576" s="353"/>
    </row>
    <row r="577" spans="9:17" ht="12.75" customHeight="1" x14ac:dyDescent="0.2">
      <c r="I577" s="87"/>
      <c r="K577" s="87"/>
      <c r="M577" s="353"/>
      <c r="O577" s="87"/>
      <c r="Q577" s="353"/>
    </row>
    <row r="578" spans="9:17" ht="12.75" customHeight="1" x14ac:dyDescent="0.2">
      <c r="I578" s="87"/>
      <c r="K578" s="87"/>
      <c r="M578" s="353"/>
      <c r="O578" s="87"/>
      <c r="Q578" s="353"/>
    </row>
    <row r="579" spans="9:17" ht="12.75" customHeight="1" x14ac:dyDescent="0.2">
      <c r="I579" s="87"/>
      <c r="K579" s="87"/>
      <c r="M579" s="353"/>
      <c r="O579" s="87"/>
      <c r="Q579" s="353"/>
    </row>
    <row r="580" spans="9:17" ht="12.75" customHeight="1" x14ac:dyDescent="0.2">
      <c r="I580" s="87"/>
      <c r="K580" s="87"/>
      <c r="M580" s="353"/>
      <c r="O580" s="87"/>
      <c r="Q580" s="353"/>
    </row>
    <row r="581" spans="9:17" ht="12.75" customHeight="1" x14ac:dyDescent="0.2">
      <c r="I581" s="87"/>
      <c r="K581" s="87"/>
      <c r="M581" s="353"/>
      <c r="O581" s="87"/>
      <c r="Q581" s="353"/>
    </row>
    <row r="582" spans="9:17" ht="12.75" customHeight="1" x14ac:dyDescent="0.2">
      <c r="I582" s="87"/>
      <c r="K582" s="87"/>
      <c r="M582" s="353"/>
      <c r="O582" s="87"/>
      <c r="Q582" s="353"/>
    </row>
    <row r="583" spans="9:17" ht="12.75" customHeight="1" x14ac:dyDescent="0.2">
      <c r="I583" s="87"/>
      <c r="K583" s="87"/>
      <c r="M583" s="353"/>
      <c r="O583" s="87"/>
      <c r="Q583" s="353"/>
    </row>
    <row r="584" spans="9:17" ht="12.75" customHeight="1" x14ac:dyDescent="0.2">
      <c r="I584" s="87"/>
      <c r="K584" s="87"/>
      <c r="M584" s="353"/>
      <c r="O584" s="87"/>
      <c r="Q584" s="353"/>
    </row>
    <row r="585" spans="9:17" ht="12.75" customHeight="1" x14ac:dyDescent="0.2">
      <c r="I585" s="87"/>
      <c r="K585" s="87"/>
      <c r="M585" s="353"/>
      <c r="O585" s="87"/>
      <c r="Q585" s="353"/>
    </row>
    <row r="586" spans="9:17" ht="12.75" customHeight="1" x14ac:dyDescent="0.2">
      <c r="I586" s="87"/>
      <c r="K586" s="87"/>
      <c r="M586" s="353"/>
      <c r="O586" s="87"/>
      <c r="Q586" s="353"/>
    </row>
    <row r="587" spans="9:17" ht="12.75" customHeight="1" x14ac:dyDescent="0.2">
      <c r="I587" s="87"/>
      <c r="K587" s="87"/>
      <c r="M587" s="353"/>
      <c r="O587" s="87"/>
      <c r="Q587" s="353"/>
    </row>
    <row r="588" spans="9:17" ht="12.75" customHeight="1" x14ac:dyDescent="0.2">
      <c r="I588" s="87"/>
      <c r="K588" s="87"/>
      <c r="M588" s="353"/>
      <c r="O588" s="87"/>
      <c r="Q588" s="353"/>
    </row>
    <row r="589" spans="9:17" ht="12.75" customHeight="1" x14ac:dyDescent="0.2">
      <c r="I589" s="87"/>
      <c r="K589" s="87"/>
      <c r="M589" s="353"/>
      <c r="O589" s="87"/>
      <c r="Q589" s="353"/>
    </row>
    <row r="590" spans="9:17" ht="12.75" customHeight="1" x14ac:dyDescent="0.2">
      <c r="I590" s="87"/>
      <c r="K590" s="87"/>
      <c r="M590" s="353"/>
      <c r="O590" s="87"/>
      <c r="Q590" s="353"/>
    </row>
    <row r="591" spans="9:17" ht="12.75" customHeight="1" x14ac:dyDescent="0.2">
      <c r="I591" s="87"/>
      <c r="K591" s="87"/>
      <c r="M591" s="353"/>
      <c r="O591" s="87"/>
      <c r="Q591" s="353"/>
    </row>
    <row r="592" spans="9:17" ht="12.75" customHeight="1" x14ac:dyDescent="0.2">
      <c r="I592" s="87"/>
      <c r="K592" s="87"/>
      <c r="M592" s="353"/>
      <c r="O592" s="87"/>
      <c r="Q592" s="353"/>
    </row>
    <row r="593" spans="9:17" ht="12.75" customHeight="1" x14ac:dyDescent="0.2">
      <c r="I593" s="87"/>
      <c r="K593" s="87"/>
      <c r="M593" s="353"/>
      <c r="O593" s="87"/>
      <c r="Q593" s="353"/>
    </row>
    <row r="594" spans="9:17" ht="12.75" customHeight="1" x14ac:dyDescent="0.2">
      <c r="I594" s="87"/>
      <c r="K594" s="87"/>
      <c r="M594" s="353"/>
      <c r="O594" s="87"/>
      <c r="Q594" s="353"/>
    </row>
    <row r="595" spans="9:17" ht="12.75" customHeight="1" x14ac:dyDescent="0.2">
      <c r="I595" s="87"/>
      <c r="K595" s="87"/>
      <c r="M595" s="353"/>
      <c r="O595" s="87"/>
      <c r="Q595" s="353"/>
    </row>
    <row r="596" spans="9:17" ht="12.75" customHeight="1" x14ac:dyDescent="0.2">
      <c r="I596" s="87"/>
      <c r="K596" s="87"/>
      <c r="M596" s="353"/>
      <c r="O596" s="87"/>
      <c r="Q596" s="353"/>
    </row>
    <row r="597" spans="9:17" ht="12.75" customHeight="1" x14ac:dyDescent="0.2">
      <c r="I597" s="87"/>
      <c r="K597" s="87"/>
      <c r="M597" s="353"/>
      <c r="O597" s="87"/>
      <c r="Q597" s="353"/>
    </row>
    <row r="598" spans="9:17" ht="12.75" customHeight="1" x14ac:dyDescent="0.2">
      <c r="I598" s="87"/>
      <c r="K598" s="87"/>
      <c r="M598" s="353"/>
      <c r="O598" s="87"/>
      <c r="Q598" s="353"/>
    </row>
    <row r="599" spans="9:17" ht="12.75" customHeight="1" x14ac:dyDescent="0.2">
      <c r="I599" s="87"/>
      <c r="K599" s="87"/>
      <c r="M599" s="353"/>
      <c r="O599" s="87"/>
      <c r="Q599" s="353"/>
    </row>
    <row r="600" spans="9:17" ht="12.75" customHeight="1" x14ac:dyDescent="0.2">
      <c r="I600" s="87"/>
      <c r="K600" s="87"/>
      <c r="M600" s="353"/>
      <c r="O600" s="87"/>
      <c r="Q600" s="353"/>
    </row>
    <row r="601" spans="9:17" ht="12.75" customHeight="1" x14ac:dyDescent="0.2">
      <c r="I601" s="87"/>
      <c r="K601" s="87"/>
      <c r="M601" s="353"/>
      <c r="O601" s="87"/>
      <c r="Q601" s="353"/>
    </row>
    <row r="602" spans="9:17" ht="12.75" customHeight="1" x14ac:dyDescent="0.2">
      <c r="I602" s="87"/>
      <c r="K602" s="87"/>
      <c r="M602" s="353"/>
      <c r="O602" s="87"/>
      <c r="Q602" s="353"/>
    </row>
    <row r="603" spans="9:17" ht="12.75" customHeight="1" x14ac:dyDescent="0.2">
      <c r="I603" s="87"/>
      <c r="K603" s="87"/>
      <c r="M603" s="353"/>
      <c r="O603" s="87"/>
      <c r="Q603" s="353"/>
    </row>
    <row r="604" spans="9:17" ht="12.75" customHeight="1" x14ac:dyDescent="0.2">
      <c r="I604" s="87"/>
      <c r="K604" s="87"/>
      <c r="M604" s="353"/>
      <c r="O604" s="87"/>
      <c r="Q604" s="353"/>
    </row>
    <row r="605" spans="9:17" ht="12.75" customHeight="1" x14ac:dyDescent="0.2">
      <c r="I605" s="87"/>
      <c r="K605" s="87"/>
      <c r="M605" s="353"/>
      <c r="O605" s="87"/>
      <c r="Q605" s="353"/>
    </row>
    <row r="606" spans="9:17" ht="12.75" customHeight="1" x14ac:dyDescent="0.2">
      <c r="I606" s="87"/>
      <c r="K606" s="87"/>
      <c r="M606" s="353"/>
      <c r="O606" s="87"/>
      <c r="Q606" s="353"/>
    </row>
    <row r="607" spans="9:17" ht="12.75" customHeight="1" x14ac:dyDescent="0.2">
      <c r="I607" s="87"/>
      <c r="K607" s="87"/>
      <c r="M607" s="353"/>
      <c r="O607" s="87"/>
      <c r="Q607" s="353"/>
    </row>
    <row r="608" spans="9:17" ht="12.75" customHeight="1" x14ac:dyDescent="0.2">
      <c r="I608" s="87"/>
      <c r="K608" s="87"/>
      <c r="M608" s="353"/>
      <c r="O608" s="87"/>
      <c r="Q608" s="353"/>
    </row>
    <row r="609" spans="9:17" ht="12.75" customHeight="1" x14ac:dyDescent="0.2">
      <c r="I609" s="87"/>
      <c r="K609" s="87"/>
      <c r="M609" s="353"/>
      <c r="O609" s="87"/>
      <c r="Q609" s="353"/>
    </row>
    <row r="610" spans="9:17" ht="12.75" customHeight="1" x14ac:dyDescent="0.2">
      <c r="I610" s="87"/>
      <c r="K610" s="87"/>
      <c r="M610" s="353"/>
      <c r="O610" s="87"/>
      <c r="Q610" s="353"/>
    </row>
    <row r="611" spans="9:17" ht="12.75" customHeight="1" x14ac:dyDescent="0.2">
      <c r="I611" s="87"/>
      <c r="K611" s="87"/>
      <c r="M611" s="353"/>
      <c r="O611" s="87"/>
      <c r="Q611" s="353"/>
    </row>
    <row r="612" spans="9:17" ht="12.75" customHeight="1" x14ac:dyDescent="0.2">
      <c r="I612" s="87"/>
      <c r="K612" s="87"/>
      <c r="M612" s="353"/>
      <c r="O612" s="87"/>
      <c r="Q612" s="353"/>
    </row>
    <row r="613" spans="9:17" ht="12.75" customHeight="1" x14ac:dyDescent="0.2">
      <c r="I613" s="87"/>
      <c r="K613" s="87"/>
      <c r="M613" s="353"/>
      <c r="O613" s="87"/>
      <c r="Q613" s="353"/>
    </row>
    <row r="614" spans="9:17" ht="12.75" customHeight="1" x14ac:dyDescent="0.2">
      <c r="I614" s="87"/>
      <c r="K614" s="87"/>
      <c r="M614" s="353"/>
      <c r="O614" s="87"/>
      <c r="Q614" s="353"/>
    </row>
    <row r="615" spans="9:17" ht="12.75" customHeight="1" x14ac:dyDescent="0.2">
      <c r="I615" s="87"/>
      <c r="K615" s="87"/>
      <c r="M615" s="353"/>
      <c r="O615" s="87"/>
      <c r="Q615" s="353"/>
    </row>
    <row r="616" spans="9:17" ht="12.75" customHeight="1" x14ac:dyDescent="0.2">
      <c r="I616" s="87"/>
      <c r="K616" s="87"/>
      <c r="M616" s="353"/>
      <c r="O616" s="87"/>
      <c r="Q616" s="353"/>
    </row>
    <row r="617" spans="9:17" ht="12.75" customHeight="1" x14ac:dyDescent="0.2">
      <c r="I617" s="87"/>
      <c r="K617" s="87"/>
      <c r="M617" s="353"/>
      <c r="O617" s="87"/>
      <c r="Q617" s="353"/>
    </row>
    <row r="618" spans="9:17" ht="12.75" customHeight="1" x14ac:dyDescent="0.2">
      <c r="I618" s="87"/>
      <c r="K618" s="87"/>
      <c r="M618" s="353"/>
      <c r="O618" s="87"/>
      <c r="Q618" s="353"/>
    </row>
    <row r="619" spans="9:17" ht="12.75" customHeight="1" x14ac:dyDescent="0.2">
      <c r="I619" s="87"/>
      <c r="K619" s="87"/>
      <c r="M619" s="353"/>
      <c r="O619" s="87"/>
      <c r="Q619" s="353"/>
    </row>
    <row r="620" spans="9:17" ht="12.75" customHeight="1" x14ac:dyDescent="0.2">
      <c r="I620" s="87"/>
      <c r="K620" s="87"/>
      <c r="M620" s="353"/>
      <c r="O620" s="87"/>
      <c r="Q620" s="353"/>
    </row>
    <row r="621" spans="9:17" ht="12.75" customHeight="1" x14ac:dyDescent="0.2">
      <c r="I621" s="87"/>
      <c r="K621" s="87"/>
      <c r="M621" s="353"/>
      <c r="O621" s="87"/>
      <c r="Q621" s="353"/>
    </row>
    <row r="622" spans="9:17" ht="12.75" customHeight="1" x14ac:dyDescent="0.2">
      <c r="I622" s="87"/>
      <c r="K622" s="87"/>
      <c r="M622" s="353"/>
      <c r="O622" s="87"/>
      <c r="Q622" s="353"/>
    </row>
    <row r="623" spans="9:17" ht="12.75" customHeight="1" x14ac:dyDescent="0.2">
      <c r="I623" s="87"/>
      <c r="K623" s="87"/>
      <c r="M623" s="353"/>
      <c r="O623" s="87"/>
      <c r="Q623" s="353"/>
    </row>
    <row r="624" spans="9:17" ht="12.75" customHeight="1" x14ac:dyDescent="0.2">
      <c r="I624" s="87"/>
      <c r="K624" s="87"/>
      <c r="M624" s="353"/>
      <c r="O624" s="87"/>
      <c r="Q624" s="353"/>
    </row>
    <row r="625" spans="9:17" ht="12.75" customHeight="1" x14ac:dyDescent="0.2">
      <c r="I625" s="87"/>
      <c r="K625" s="87"/>
      <c r="M625" s="353"/>
      <c r="O625" s="87"/>
      <c r="Q625" s="353"/>
    </row>
    <row r="626" spans="9:17" ht="12.75" customHeight="1" x14ac:dyDescent="0.2">
      <c r="I626" s="87"/>
      <c r="K626" s="87"/>
      <c r="M626" s="353"/>
      <c r="O626" s="87"/>
      <c r="Q626" s="353"/>
    </row>
    <row r="627" spans="9:17" ht="12.75" customHeight="1" x14ac:dyDescent="0.2">
      <c r="I627" s="87"/>
      <c r="K627" s="87"/>
      <c r="M627" s="353"/>
      <c r="O627" s="87"/>
      <c r="Q627" s="353"/>
    </row>
    <row r="628" spans="9:17" ht="12.75" customHeight="1" x14ac:dyDescent="0.2">
      <c r="I628" s="87"/>
      <c r="K628" s="87"/>
      <c r="M628" s="353"/>
      <c r="O628" s="87"/>
      <c r="Q628" s="353"/>
    </row>
    <row r="629" spans="9:17" ht="12.75" customHeight="1" x14ac:dyDescent="0.2">
      <c r="I629" s="87"/>
      <c r="K629" s="87"/>
      <c r="M629" s="353"/>
      <c r="O629" s="87"/>
      <c r="Q629" s="353"/>
    </row>
    <row r="630" spans="9:17" ht="12.75" customHeight="1" x14ac:dyDescent="0.2">
      <c r="I630" s="87"/>
      <c r="K630" s="87"/>
      <c r="M630" s="353"/>
      <c r="O630" s="87"/>
      <c r="Q630" s="353"/>
    </row>
    <row r="631" spans="9:17" ht="12.75" customHeight="1" x14ac:dyDescent="0.2">
      <c r="I631" s="87"/>
      <c r="K631" s="87"/>
      <c r="M631" s="353"/>
      <c r="O631" s="87"/>
      <c r="Q631" s="353"/>
    </row>
    <row r="632" spans="9:17" ht="12.75" customHeight="1" x14ac:dyDescent="0.2">
      <c r="I632" s="87"/>
      <c r="K632" s="87"/>
      <c r="M632" s="353"/>
      <c r="O632" s="87"/>
      <c r="Q632" s="353"/>
    </row>
    <row r="633" spans="9:17" ht="12.75" customHeight="1" x14ac:dyDescent="0.2">
      <c r="I633" s="87"/>
      <c r="K633" s="87"/>
      <c r="M633" s="353"/>
      <c r="O633" s="87"/>
      <c r="Q633" s="353"/>
    </row>
    <row r="634" spans="9:17" ht="12.75" customHeight="1" x14ac:dyDescent="0.2">
      <c r="I634" s="87"/>
      <c r="K634" s="87"/>
      <c r="M634" s="353"/>
      <c r="O634" s="87"/>
      <c r="Q634" s="353"/>
    </row>
    <row r="635" spans="9:17" ht="12.75" customHeight="1" x14ac:dyDescent="0.2">
      <c r="I635" s="87"/>
      <c r="K635" s="87"/>
      <c r="M635" s="353"/>
      <c r="O635" s="87"/>
      <c r="Q635" s="353"/>
    </row>
    <row r="636" spans="9:17" ht="12.75" customHeight="1" x14ac:dyDescent="0.2">
      <c r="I636" s="87"/>
      <c r="K636" s="87"/>
      <c r="M636" s="353"/>
      <c r="O636" s="87"/>
      <c r="Q636" s="353"/>
    </row>
    <row r="637" spans="9:17" ht="12.75" customHeight="1" x14ac:dyDescent="0.2">
      <c r="I637" s="87"/>
      <c r="K637" s="87"/>
      <c r="M637" s="353"/>
      <c r="O637" s="87"/>
      <c r="Q637" s="353"/>
    </row>
    <row r="638" spans="9:17" ht="12.75" customHeight="1" x14ac:dyDescent="0.2">
      <c r="I638" s="87"/>
      <c r="K638" s="87"/>
      <c r="M638" s="353"/>
      <c r="O638" s="87"/>
      <c r="Q638" s="353"/>
    </row>
    <row r="639" spans="9:17" ht="12.75" customHeight="1" x14ac:dyDescent="0.2">
      <c r="I639" s="87"/>
      <c r="K639" s="87"/>
      <c r="M639" s="353"/>
      <c r="O639" s="87"/>
      <c r="Q639" s="353"/>
    </row>
    <row r="640" spans="9:17" ht="12.75" customHeight="1" x14ac:dyDescent="0.2">
      <c r="I640" s="87"/>
      <c r="K640" s="87"/>
      <c r="M640" s="353"/>
      <c r="O640" s="87"/>
      <c r="Q640" s="353"/>
    </row>
    <row r="641" spans="9:17" ht="12.75" customHeight="1" x14ac:dyDescent="0.2">
      <c r="I641" s="87"/>
      <c r="K641" s="87"/>
      <c r="M641" s="353"/>
      <c r="O641" s="87"/>
      <c r="Q641" s="353"/>
    </row>
    <row r="642" spans="9:17" ht="12.75" customHeight="1" x14ac:dyDescent="0.2">
      <c r="I642" s="87"/>
      <c r="K642" s="87"/>
      <c r="M642" s="353"/>
      <c r="O642" s="87"/>
      <c r="Q642" s="353"/>
    </row>
    <row r="643" spans="9:17" ht="12.75" customHeight="1" x14ac:dyDescent="0.2">
      <c r="I643" s="87"/>
      <c r="K643" s="87"/>
      <c r="M643" s="353"/>
      <c r="O643" s="87"/>
      <c r="Q643" s="353"/>
    </row>
    <row r="644" spans="9:17" ht="12.75" customHeight="1" x14ac:dyDescent="0.2">
      <c r="I644" s="87"/>
      <c r="K644" s="87"/>
      <c r="M644" s="353"/>
      <c r="O644" s="87"/>
      <c r="Q644" s="353"/>
    </row>
    <row r="645" spans="9:17" ht="12.75" customHeight="1" x14ac:dyDescent="0.2">
      <c r="I645" s="87"/>
      <c r="K645" s="87"/>
      <c r="M645" s="353"/>
      <c r="O645" s="87"/>
      <c r="Q645" s="353"/>
    </row>
    <row r="646" spans="9:17" ht="12.75" customHeight="1" x14ac:dyDescent="0.2">
      <c r="I646" s="87"/>
      <c r="K646" s="87"/>
      <c r="M646" s="353"/>
      <c r="O646" s="87"/>
      <c r="Q646" s="353"/>
    </row>
    <row r="647" spans="9:17" ht="12.75" customHeight="1" x14ac:dyDescent="0.2">
      <c r="I647" s="87"/>
      <c r="K647" s="87"/>
      <c r="M647" s="353"/>
      <c r="O647" s="87"/>
      <c r="Q647" s="353"/>
    </row>
    <row r="648" spans="9:17" ht="12.75" customHeight="1" x14ac:dyDescent="0.2">
      <c r="I648" s="87"/>
      <c r="K648" s="87"/>
      <c r="M648" s="353"/>
      <c r="O648" s="87"/>
      <c r="Q648" s="353"/>
    </row>
    <row r="649" spans="9:17" ht="12.75" customHeight="1" x14ac:dyDescent="0.2">
      <c r="I649" s="87"/>
      <c r="K649" s="87"/>
      <c r="M649" s="353"/>
      <c r="O649" s="87"/>
      <c r="Q649" s="353"/>
    </row>
    <row r="650" spans="9:17" ht="12.75" customHeight="1" x14ac:dyDescent="0.2">
      <c r="I650" s="87"/>
      <c r="K650" s="87"/>
      <c r="M650" s="353"/>
      <c r="O650" s="87"/>
      <c r="Q650" s="353"/>
    </row>
    <row r="651" spans="9:17" ht="12.75" customHeight="1" x14ac:dyDescent="0.2">
      <c r="I651" s="87"/>
      <c r="K651" s="87"/>
      <c r="M651" s="353"/>
      <c r="O651" s="87"/>
      <c r="Q651" s="353"/>
    </row>
    <row r="652" spans="9:17" ht="12.75" customHeight="1" x14ac:dyDescent="0.2">
      <c r="I652" s="87"/>
      <c r="K652" s="87"/>
      <c r="M652" s="353"/>
      <c r="O652" s="87"/>
      <c r="Q652" s="353"/>
    </row>
    <row r="653" spans="9:17" ht="12.75" customHeight="1" x14ac:dyDescent="0.2">
      <c r="I653" s="87"/>
      <c r="K653" s="87"/>
      <c r="M653" s="353"/>
      <c r="O653" s="87"/>
      <c r="Q653" s="353"/>
    </row>
    <row r="654" spans="9:17" ht="12.75" customHeight="1" x14ac:dyDescent="0.2">
      <c r="I654" s="87"/>
      <c r="K654" s="87"/>
      <c r="M654" s="353"/>
      <c r="O654" s="87"/>
      <c r="Q654" s="353"/>
    </row>
    <row r="655" spans="9:17" ht="12.75" customHeight="1" x14ac:dyDescent="0.2">
      <c r="I655" s="87"/>
      <c r="K655" s="87"/>
      <c r="M655" s="353"/>
      <c r="O655" s="87"/>
      <c r="Q655" s="353"/>
    </row>
    <row r="656" spans="9:17" ht="12.75" customHeight="1" x14ac:dyDescent="0.2">
      <c r="I656" s="87"/>
      <c r="K656" s="87"/>
      <c r="M656" s="353"/>
      <c r="O656" s="87"/>
      <c r="Q656" s="353"/>
    </row>
    <row r="657" spans="9:17" ht="12.75" customHeight="1" x14ac:dyDescent="0.2">
      <c r="I657" s="87"/>
      <c r="K657" s="87"/>
      <c r="M657" s="353"/>
      <c r="O657" s="87"/>
      <c r="Q657" s="353"/>
    </row>
    <row r="658" spans="9:17" ht="12.75" customHeight="1" x14ac:dyDescent="0.2">
      <c r="I658" s="87"/>
      <c r="K658" s="87"/>
      <c r="M658" s="353"/>
      <c r="O658" s="87"/>
      <c r="Q658" s="353"/>
    </row>
    <row r="659" spans="9:17" ht="12.75" customHeight="1" x14ac:dyDescent="0.2">
      <c r="I659" s="87"/>
      <c r="K659" s="87"/>
      <c r="M659" s="353"/>
      <c r="O659" s="87"/>
      <c r="Q659" s="353"/>
    </row>
    <row r="660" spans="9:17" ht="12.75" customHeight="1" x14ac:dyDescent="0.2">
      <c r="I660" s="87"/>
      <c r="K660" s="87"/>
      <c r="M660" s="353"/>
      <c r="O660" s="87"/>
      <c r="Q660" s="353"/>
    </row>
    <row r="661" spans="9:17" ht="12.75" customHeight="1" x14ac:dyDescent="0.2">
      <c r="I661" s="87"/>
      <c r="K661" s="87"/>
      <c r="M661" s="353"/>
      <c r="O661" s="87"/>
      <c r="Q661" s="353"/>
    </row>
    <row r="662" spans="9:17" ht="12.75" customHeight="1" x14ac:dyDescent="0.2">
      <c r="I662" s="87"/>
      <c r="K662" s="87"/>
      <c r="M662" s="353"/>
      <c r="O662" s="87"/>
      <c r="Q662" s="353"/>
    </row>
    <row r="663" spans="9:17" ht="12.75" customHeight="1" x14ac:dyDescent="0.2">
      <c r="I663" s="87"/>
      <c r="K663" s="87"/>
      <c r="M663" s="353"/>
      <c r="O663" s="87"/>
      <c r="Q663" s="353"/>
    </row>
    <row r="664" spans="9:17" ht="12.75" customHeight="1" x14ac:dyDescent="0.2">
      <c r="I664" s="87"/>
      <c r="K664" s="87"/>
      <c r="M664" s="353"/>
      <c r="O664" s="87"/>
      <c r="Q664" s="353"/>
    </row>
    <row r="665" spans="9:17" ht="12.75" customHeight="1" x14ac:dyDescent="0.2">
      <c r="I665" s="87"/>
      <c r="K665" s="87"/>
      <c r="M665" s="353"/>
      <c r="O665" s="87"/>
      <c r="Q665" s="353"/>
    </row>
    <row r="666" spans="9:17" ht="12.75" customHeight="1" x14ac:dyDescent="0.2">
      <c r="I666" s="87"/>
      <c r="K666" s="87"/>
      <c r="M666" s="353"/>
      <c r="O666" s="87"/>
      <c r="Q666" s="353"/>
    </row>
    <row r="667" spans="9:17" ht="12.75" customHeight="1" x14ac:dyDescent="0.2">
      <c r="I667" s="87"/>
      <c r="K667" s="87"/>
      <c r="M667" s="353"/>
      <c r="O667" s="87"/>
      <c r="Q667" s="353"/>
    </row>
    <row r="668" spans="9:17" ht="12.75" customHeight="1" x14ac:dyDescent="0.2">
      <c r="I668" s="87"/>
      <c r="K668" s="87"/>
      <c r="M668" s="353"/>
      <c r="O668" s="87"/>
      <c r="Q668" s="353"/>
    </row>
    <row r="669" spans="9:17" ht="12.75" customHeight="1" x14ac:dyDescent="0.2">
      <c r="I669" s="87"/>
      <c r="K669" s="87"/>
      <c r="M669" s="353"/>
      <c r="O669" s="87"/>
      <c r="Q669" s="353"/>
    </row>
    <row r="670" spans="9:17" ht="12.75" customHeight="1" x14ac:dyDescent="0.2">
      <c r="I670" s="87"/>
      <c r="K670" s="87"/>
      <c r="M670" s="353"/>
      <c r="O670" s="87"/>
      <c r="Q670" s="353"/>
    </row>
    <row r="671" spans="9:17" ht="12.75" customHeight="1" x14ac:dyDescent="0.2">
      <c r="I671" s="87"/>
      <c r="K671" s="87"/>
      <c r="M671" s="353"/>
      <c r="O671" s="87"/>
      <c r="Q671" s="353"/>
    </row>
    <row r="672" spans="9:17" ht="12.75" customHeight="1" x14ac:dyDescent="0.2">
      <c r="I672" s="87"/>
      <c r="K672" s="87"/>
      <c r="M672" s="353"/>
      <c r="O672" s="87"/>
      <c r="Q672" s="353"/>
    </row>
    <row r="673" spans="9:17" ht="12.75" customHeight="1" x14ac:dyDescent="0.2">
      <c r="I673" s="87"/>
      <c r="K673" s="87"/>
      <c r="M673" s="353"/>
      <c r="O673" s="87"/>
      <c r="Q673" s="353"/>
    </row>
    <row r="674" spans="9:17" ht="12.75" customHeight="1" x14ac:dyDescent="0.2">
      <c r="I674" s="87"/>
      <c r="K674" s="87"/>
      <c r="M674" s="353"/>
      <c r="O674" s="87"/>
      <c r="Q674" s="353"/>
    </row>
    <row r="675" spans="9:17" ht="12.75" customHeight="1" x14ac:dyDescent="0.2">
      <c r="I675" s="87"/>
      <c r="K675" s="87"/>
      <c r="M675" s="353"/>
      <c r="O675" s="87"/>
      <c r="Q675" s="353"/>
    </row>
    <row r="676" spans="9:17" ht="12.75" customHeight="1" x14ac:dyDescent="0.2">
      <c r="I676" s="87"/>
      <c r="K676" s="87"/>
      <c r="M676" s="353"/>
      <c r="O676" s="87"/>
      <c r="Q676" s="353"/>
    </row>
    <row r="677" spans="9:17" ht="12.75" customHeight="1" x14ac:dyDescent="0.2">
      <c r="I677" s="87"/>
      <c r="K677" s="87"/>
      <c r="M677" s="353"/>
      <c r="O677" s="87"/>
      <c r="Q677" s="353"/>
    </row>
    <row r="678" spans="9:17" ht="12.75" customHeight="1" x14ac:dyDescent="0.2">
      <c r="I678" s="87"/>
      <c r="K678" s="87"/>
      <c r="M678" s="353"/>
      <c r="O678" s="87"/>
      <c r="Q678" s="353"/>
    </row>
    <row r="679" spans="9:17" ht="12.75" customHeight="1" x14ac:dyDescent="0.2">
      <c r="I679" s="87"/>
      <c r="K679" s="87"/>
      <c r="M679" s="353"/>
      <c r="O679" s="87"/>
      <c r="Q679" s="353"/>
    </row>
    <row r="680" spans="9:17" ht="12.75" customHeight="1" x14ac:dyDescent="0.2">
      <c r="I680" s="87"/>
      <c r="K680" s="87"/>
      <c r="M680" s="353"/>
      <c r="O680" s="87"/>
      <c r="Q680" s="353"/>
    </row>
    <row r="681" spans="9:17" ht="12.75" customHeight="1" x14ac:dyDescent="0.2">
      <c r="I681" s="87"/>
      <c r="K681" s="87"/>
      <c r="M681" s="353"/>
      <c r="O681" s="87"/>
      <c r="Q681" s="353"/>
    </row>
    <row r="682" spans="9:17" ht="12.75" customHeight="1" x14ac:dyDescent="0.2">
      <c r="I682" s="87"/>
      <c r="K682" s="87"/>
      <c r="M682" s="353"/>
      <c r="O682" s="87"/>
      <c r="Q682" s="353"/>
    </row>
    <row r="683" spans="9:17" ht="12.75" customHeight="1" x14ac:dyDescent="0.2">
      <c r="I683" s="87"/>
      <c r="K683" s="87"/>
      <c r="M683" s="353"/>
      <c r="O683" s="87"/>
      <c r="Q683" s="353"/>
    </row>
    <row r="684" spans="9:17" ht="12.75" customHeight="1" x14ac:dyDescent="0.2">
      <c r="I684" s="87"/>
      <c r="K684" s="87"/>
      <c r="M684" s="353"/>
      <c r="O684" s="87"/>
      <c r="Q684" s="353"/>
    </row>
    <row r="685" spans="9:17" ht="12.75" customHeight="1" x14ac:dyDescent="0.2">
      <c r="I685" s="87"/>
      <c r="K685" s="87"/>
      <c r="M685" s="353"/>
      <c r="O685" s="87"/>
      <c r="Q685" s="353"/>
    </row>
    <row r="686" spans="9:17" ht="12.75" customHeight="1" x14ac:dyDescent="0.2">
      <c r="I686" s="87"/>
      <c r="K686" s="87"/>
      <c r="M686" s="353"/>
      <c r="O686" s="87"/>
      <c r="Q686" s="353"/>
    </row>
    <row r="687" spans="9:17" ht="12.75" customHeight="1" x14ac:dyDescent="0.2">
      <c r="I687" s="87"/>
      <c r="K687" s="87"/>
      <c r="M687" s="353"/>
      <c r="O687" s="87"/>
      <c r="Q687" s="353"/>
    </row>
    <row r="688" spans="9:17" ht="12.75" customHeight="1" x14ac:dyDescent="0.2">
      <c r="I688" s="87"/>
      <c r="K688" s="87"/>
      <c r="M688" s="353"/>
      <c r="O688" s="87"/>
      <c r="Q688" s="353"/>
    </row>
    <row r="689" spans="9:17" ht="12.75" customHeight="1" x14ac:dyDescent="0.2">
      <c r="I689" s="87"/>
      <c r="K689" s="87"/>
      <c r="M689" s="353"/>
      <c r="O689" s="87"/>
      <c r="Q689" s="353"/>
    </row>
    <row r="690" spans="9:17" ht="12.75" customHeight="1" x14ac:dyDescent="0.2">
      <c r="I690" s="87"/>
      <c r="K690" s="87"/>
      <c r="M690" s="353"/>
      <c r="O690" s="87"/>
      <c r="Q690" s="353"/>
    </row>
    <row r="691" spans="9:17" ht="12.75" customHeight="1" x14ac:dyDescent="0.2">
      <c r="I691" s="87"/>
      <c r="K691" s="87"/>
      <c r="M691" s="353"/>
      <c r="O691" s="87"/>
      <c r="Q691" s="353"/>
    </row>
    <row r="692" spans="9:17" ht="12.75" customHeight="1" x14ac:dyDescent="0.2">
      <c r="I692" s="87"/>
      <c r="K692" s="87"/>
      <c r="M692" s="353"/>
      <c r="O692" s="87"/>
      <c r="Q692" s="353"/>
    </row>
    <row r="693" spans="9:17" ht="12.75" customHeight="1" x14ac:dyDescent="0.2">
      <c r="I693" s="87"/>
      <c r="K693" s="87"/>
      <c r="M693" s="353"/>
      <c r="O693" s="87"/>
      <c r="Q693" s="353"/>
    </row>
    <row r="694" spans="9:17" ht="12.75" customHeight="1" x14ac:dyDescent="0.2">
      <c r="I694" s="87"/>
      <c r="K694" s="87"/>
      <c r="M694" s="353"/>
      <c r="O694" s="87"/>
      <c r="Q694" s="353"/>
    </row>
    <row r="695" spans="9:17" ht="12.75" customHeight="1" x14ac:dyDescent="0.2">
      <c r="I695" s="87"/>
      <c r="K695" s="87"/>
      <c r="M695" s="353"/>
      <c r="O695" s="87"/>
      <c r="Q695" s="353"/>
    </row>
    <row r="696" spans="9:17" ht="12.75" customHeight="1" x14ac:dyDescent="0.2">
      <c r="I696" s="87"/>
      <c r="K696" s="87"/>
      <c r="M696" s="353"/>
      <c r="O696" s="87"/>
      <c r="Q696" s="353"/>
    </row>
    <row r="697" spans="9:17" ht="12.75" customHeight="1" x14ac:dyDescent="0.2">
      <c r="I697" s="87"/>
      <c r="K697" s="87"/>
      <c r="M697" s="353"/>
      <c r="O697" s="87"/>
      <c r="Q697" s="353"/>
    </row>
    <row r="698" spans="9:17" ht="12.75" customHeight="1" x14ac:dyDescent="0.2">
      <c r="I698" s="87"/>
      <c r="K698" s="87"/>
      <c r="M698" s="353"/>
      <c r="O698" s="87"/>
      <c r="Q698" s="353"/>
    </row>
    <row r="699" spans="9:17" ht="12.75" customHeight="1" x14ac:dyDescent="0.2">
      <c r="I699" s="87"/>
      <c r="K699" s="87"/>
      <c r="M699" s="353"/>
      <c r="O699" s="87"/>
      <c r="Q699" s="353"/>
    </row>
    <row r="700" spans="9:17" ht="12.75" customHeight="1" x14ac:dyDescent="0.2">
      <c r="I700" s="87"/>
      <c r="K700" s="87"/>
      <c r="M700" s="353"/>
      <c r="O700" s="87"/>
      <c r="Q700" s="353"/>
    </row>
    <row r="701" spans="9:17" ht="12.75" customHeight="1" x14ac:dyDescent="0.2">
      <c r="I701" s="87"/>
      <c r="K701" s="87"/>
      <c r="M701" s="353"/>
      <c r="O701" s="87"/>
      <c r="Q701" s="353"/>
    </row>
    <row r="702" spans="9:17" ht="12.75" customHeight="1" x14ac:dyDescent="0.2">
      <c r="I702" s="87"/>
      <c r="K702" s="87"/>
      <c r="M702" s="353"/>
      <c r="O702" s="87"/>
      <c r="Q702" s="353"/>
    </row>
    <row r="703" spans="9:17" ht="12.75" customHeight="1" x14ac:dyDescent="0.2">
      <c r="I703" s="87"/>
      <c r="K703" s="87"/>
      <c r="M703" s="353"/>
      <c r="O703" s="87"/>
      <c r="Q703" s="353"/>
    </row>
    <row r="704" spans="9:17" ht="12.75" customHeight="1" x14ac:dyDescent="0.2">
      <c r="I704" s="87"/>
      <c r="K704" s="87"/>
      <c r="M704" s="353"/>
      <c r="O704" s="87"/>
      <c r="Q704" s="353"/>
    </row>
    <row r="705" spans="9:17" ht="12.75" customHeight="1" x14ac:dyDescent="0.2">
      <c r="I705" s="87"/>
      <c r="K705" s="87"/>
      <c r="M705" s="353"/>
      <c r="O705" s="87"/>
      <c r="Q705" s="353"/>
    </row>
    <row r="706" spans="9:17" ht="12.75" customHeight="1" x14ac:dyDescent="0.2">
      <c r="I706" s="87"/>
      <c r="K706" s="87"/>
      <c r="M706" s="353"/>
      <c r="O706" s="87"/>
      <c r="Q706" s="353"/>
    </row>
    <row r="707" spans="9:17" ht="12.75" customHeight="1" x14ac:dyDescent="0.2">
      <c r="I707" s="87"/>
      <c r="K707" s="87"/>
      <c r="M707" s="353"/>
      <c r="O707" s="87"/>
      <c r="Q707" s="353"/>
    </row>
    <row r="708" spans="9:17" ht="12.75" customHeight="1" x14ac:dyDescent="0.2">
      <c r="I708" s="87"/>
      <c r="K708" s="87"/>
      <c r="M708" s="353"/>
      <c r="O708" s="87"/>
      <c r="Q708" s="353"/>
    </row>
    <row r="709" spans="9:17" ht="12.75" customHeight="1" x14ac:dyDescent="0.2">
      <c r="I709" s="87"/>
      <c r="K709" s="87"/>
      <c r="M709" s="353"/>
      <c r="O709" s="87"/>
      <c r="Q709" s="353"/>
    </row>
    <row r="710" spans="9:17" ht="12.75" customHeight="1" x14ac:dyDescent="0.2">
      <c r="I710" s="87"/>
      <c r="K710" s="87"/>
      <c r="M710" s="353"/>
      <c r="O710" s="87"/>
      <c r="Q710" s="353"/>
    </row>
    <row r="711" spans="9:17" ht="12.75" customHeight="1" x14ac:dyDescent="0.2">
      <c r="I711" s="87"/>
      <c r="K711" s="87"/>
      <c r="M711" s="353"/>
      <c r="O711" s="87"/>
      <c r="Q711" s="353"/>
    </row>
    <row r="712" spans="9:17" ht="12.75" customHeight="1" x14ac:dyDescent="0.2">
      <c r="I712" s="87"/>
      <c r="K712" s="87"/>
      <c r="M712" s="353"/>
      <c r="O712" s="87"/>
      <c r="Q712" s="353"/>
    </row>
    <row r="713" spans="9:17" ht="12.75" customHeight="1" x14ac:dyDescent="0.2">
      <c r="I713" s="87"/>
      <c r="K713" s="87"/>
      <c r="M713" s="353"/>
      <c r="O713" s="87"/>
      <c r="Q713" s="353"/>
    </row>
    <row r="714" spans="9:17" ht="12.75" customHeight="1" x14ac:dyDescent="0.2">
      <c r="I714" s="87"/>
      <c r="K714" s="87"/>
      <c r="M714" s="353"/>
      <c r="O714" s="87"/>
      <c r="Q714" s="353"/>
    </row>
    <row r="715" spans="9:17" ht="12.75" customHeight="1" x14ac:dyDescent="0.2">
      <c r="I715" s="87"/>
      <c r="K715" s="87"/>
      <c r="M715" s="353"/>
      <c r="O715" s="87"/>
      <c r="Q715" s="353"/>
    </row>
    <row r="716" spans="9:17" ht="12.75" customHeight="1" x14ac:dyDescent="0.2">
      <c r="I716" s="87"/>
      <c r="K716" s="87"/>
      <c r="M716" s="353"/>
      <c r="O716" s="87"/>
      <c r="Q716" s="353"/>
    </row>
    <row r="717" spans="9:17" ht="12.75" customHeight="1" x14ac:dyDescent="0.2">
      <c r="I717" s="87"/>
      <c r="K717" s="87"/>
      <c r="M717" s="353"/>
      <c r="O717" s="87"/>
      <c r="Q717" s="353"/>
    </row>
    <row r="718" spans="9:17" ht="12.75" customHeight="1" x14ac:dyDescent="0.2">
      <c r="I718" s="87"/>
      <c r="K718" s="87"/>
      <c r="M718" s="353"/>
      <c r="O718" s="87"/>
      <c r="Q718" s="353"/>
    </row>
    <row r="719" spans="9:17" ht="12.75" customHeight="1" x14ac:dyDescent="0.2">
      <c r="I719" s="87"/>
      <c r="K719" s="87"/>
      <c r="M719" s="353"/>
      <c r="O719" s="87"/>
      <c r="Q719" s="353"/>
    </row>
    <row r="720" spans="9:17" ht="12.75" customHeight="1" x14ac:dyDescent="0.2">
      <c r="I720" s="87"/>
      <c r="K720" s="87"/>
      <c r="M720" s="353"/>
      <c r="O720" s="87"/>
      <c r="Q720" s="353"/>
    </row>
    <row r="721" spans="9:17" ht="12.75" customHeight="1" x14ac:dyDescent="0.2">
      <c r="I721" s="87"/>
      <c r="K721" s="87"/>
      <c r="M721" s="353"/>
      <c r="O721" s="87"/>
      <c r="Q721" s="353"/>
    </row>
    <row r="722" spans="9:17" ht="12.75" customHeight="1" x14ac:dyDescent="0.2">
      <c r="I722" s="87"/>
      <c r="K722" s="87"/>
      <c r="M722" s="353"/>
      <c r="O722" s="87"/>
      <c r="Q722" s="353"/>
    </row>
    <row r="723" spans="9:17" ht="12.75" customHeight="1" x14ac:dyDescent="0.2">
      <c r="I723" s="87"/>
      <c r="K723" s="87"/>
      <c r="M723" s="353"/>
      <c r="O723" s="87"/>
      <c r="Q723" s="353"/>
    </row>
    <row r="724" spans="9:17" ht="12.75" customHeight="1" x14ac:dyDescent="0.2">
      <c r="I724" s="87"/>
      <c r="K724" s="87"/>
      <c r="M724" s="353"/>
      <c r="O724" s="87"/>
      <c r="Q724" s="353"/>
    </row>
    <row r="725" spans="9:17" ht="12.75" customHeight="1" x14ac:dyDescent="0.2">
      <c r="I725" s="87"/>
      <c r="K725" s="87"/>
      <c r="M725" s="353"/>
      <c r="O725" s="87"/>
      <c r="Q725" s="353"/>
    </row>
    <row r="726" spans="9:17" ht="12.75" customHeight="1" x14ac:dyDescent="0.2">
      <c r="I726" s="87"/>
      <c r="K726" s="87"/>
      <c r="M726" s="353"/>
      <c r="O726" s="87"/>
      <c r="Q726" s="353"/>
    </row>
    <row r="727" spans="9:17" ht="12.75" customHeight="1" x14ac:dyDescent="0.2">
      <c r="I727" s="87"/>
      <c r="K727" s="87"/>
      <c r="M727" s="353"/>
      <c r="O727" s="87"/>
      <c r="Q727" s="353"/>
    </row>
    <row r="728" spans="9:17" ht="12.75" customHeight="1" x14ac:dyDescent="0.2">
      <c r="I728" s="87"/>
      <c r="K728" s="87"/>
      <c r="M728" s="353"/>
      <c r="O728" s="87"/>
      <c r="Q728" s="353"/>
    </row>
    <row r="729" spans="9:17" ht="12.75" customHeight="1" x14ac:dyDescent="0.2">
      <c r="I729" s="87"/>
      <c r="K729" s="87"/>
      <c r="M729" s="353"/>
      <c r="O729" s="87"/>
      <c r="Q729" s="353"/>
    </row>
    <row r="730" spans="9:17" ht="12.75" customHeight="1" x14ac:dyDescent="0.2">
      <c r="I730" s="87"/>
      <c r="K730" s="87"/>
      <c r="M730" s="353"/>
      <c r="O730" s="87"/>
      <c r="Q730" s="353"/>
    </row>
    <row r="731" spans="9:17" ht="12.75" customHeight="1" x14ac:dyDescent="0.2">
      <c r="I731" s="87"/>
      <c r="K731" s="87"/>
      <c r="M731" s="353"/>
      <c r="O731" s="87"/>
      <c r="Q731" s="353"/>
    </row>
    <row r="732" spans="9:17" ht="12.75" customHeight="1" x14ac:dyDescent="0.2">
      <c r="I732" s="87"/>
      <c r="K732" s="87"/>
      <c r="M732" s="353"/>
      <c r="O732" s="87"/>
      <c r="Q732" s="353"/>
    </row>
    <row r="733" spans="9:17" ht="12.75" customHeight="1" x14ac:dyDescent="0.2">
      <c r="I733" s="87"/>
      <c r="K733" s="87"/>
      <c r="M733" s="353"/>
      <c r="O733" s="87"/>
      <c r="Q733" s="353"/>
    </row>
    <row r="734" spans="9:17" ht="12.75" customHeight="1" x14ac:dyDescent="0.2">
      <c r="I734" s="87"/>
      <c r="K734" s="87"/>
      <c r="M734" s="353"/>
      <c r="O734" s="87"/>
      <c r="Q734" s="353"/>
    </row>
    <row r="735" spans="9:17" ht="12.75" customHeight="1" x14ac:dyDescent="0.2">
      <c r="I735" s="87"/>
      <c r="K735" s="87"/>
      <c r="M735" s="353"/>
      <c r="O735" s="87"/>
      <c r="Q735" s="353"/>
    </row>
    <row r="736" spans="9:17" ht="12.75" customHeight="1" x14ac:dyDescent="0.2">
      <c r="I736" s="87"/>
      <c r="K736" s="87"/>
      <c r="M736" s="353"/>
      <c r="O736" s="87"/>
      <c r="Q736" s="353"/>
    </row>
    <row r="737" spans="9:17" ht="12.75" customHeight="1" x14ac:dyDescent="0.2">
      <c r="I737" s="87"/>
      <c r="K737" s="87"/>
      <c r="M737" s="353"/>
      <c r="O737" s="87"/>
      <c r="Q737" s="353"/>
    </row>
    <row r="738" spans="9:17" ht="12.75" customHeight="1" x14ac:dyDescent="0.2">
      <c r="I738" s="87"/>
      <c r="K738" s="87"/>
      <c r="M738" s="353"/>
      <c r="O738" s="87"/>
      <c r="Q738" s="353"/>
    </row>
    <row r="739" spans="9:17" ht="12.75" customHeight="1" x14ac:dyDescent="0.2">
      <c r="I739" s="87"/>
      <c r="K739" s="87"/>
      <c r="M739" s="353"/>
      <c r="O739" s="87"/>
      <c r="Q739" s="353"/>
    </row>
    <row r="740" spans="9:17" ht="12.75" customHeight="1" x14ac:dyDescent="0.2">
      <c r="I740" s="87"/>
      <c r="K740" s="87"/>
      <c r="M740" s="353"/>
      <c r="O740" s="87"/>
      <c r="Q740" s="353"/>
    </row>
    <row r="741" spans="9:17" ht="12.75" customHeight="1" x14ac:dyDescent="0.2">
      <c r="I741" s="87"/>
      <c r="K741" s="87"/>
      <c r="M741" s="353"/>
      <c r="O741" s="87"/>
      <c r="Q741" s="353"/>
    </row>
    <row r="742" spans="9:17" ht="12.75" customHeight="1" x14ac:dyDescent="0.2">
      <c r="I742" s="87"/>
      <c r="K742" s="87"/>
      <c r="M742" s="353"/>
      <c r="O742" s="87"/>
      <c r="Q742" s="353"/>
    </row>
    <row r="743" spans="9:17" ht="12.75" customHeight="1" x14ac:dyDescent="0.2">
      <c r="I743" s="87"/>
      <c r="K743" s="87"/>
      <c r="M743" s="353"/>
      <c r="O743" s="87"/>
      <c r="Q743" s="353"/>
    </row>
    <row r="744" spans="9:17" ht="12.75" customHeight="1" x14ac:dyDescent="0.2">
      <c r="I744" s="87"/>
      <c r="K744" s="87"/>
      <c r="M744" s="353"/>
      <c r="O744" s="87"/>
      <c r="Q744" s="353"/>
    </row>
    <row r="745" spans="9:17" ht="12.75" customHeight="1" x14ac:dyDescent="0.2">
      <c r="I745" s="87"/>
      <c r="K745" s="87"/>
      <c r="M745" s="353"/>
      <c r="O745" s="87"/>
      <c r="Q745" s="353"/>
    </row>
    <row r="746" spans="9:17" ht="12.75" customHeight="1" x14ac:dyDescent="0.2">
      <c r="I746" s="87"/>
      <c r="K746" s="87"/>
      <c r="M746" s="353"/>
      <c r="O746" s="87"/>
      <c r="Q746" s="353"/>
    </row>
    <row r="747" spans="9:17" ht="12.75" customHeight="1" x14ac:dyDescent="0.2">
      <c r="I747" s="87"/>
      <c r="K747" s="87"/>
      <c r="M747" s="353"/>
      <c r="O747" s="87"/>
      <c r="Q747" s="353"/>
    </row>
    <row r="748" spans="9:17" ht="12.75" customHeight="1" x14ac:dyDescent="0.2">
      <c r="I748" s="87"/>
      <c r="K748" s="87"/>
      <c r="M748" s="353"/>
      <c r="O748" s="87"/>
      <c r="Q748" s="353"/>
    </row>
    <row r="749" spans="9:17" ht="12.75" customHeight="1" x14ac:dyDescent="0.2">
      <c r="I749" s="87"/>
      <c r="K749" s="87"/>
      <c r="M749" s="353"/>
      <c r="O749" s="87"/>
      <c r="Q749" s="353"/>
    </row>
    <row r="750" spans="9:17" ht="12.75" customHeight="1" x14ac:dyDescent="0.2">
      <c r="I750" s="87"/>
      <c r="K750" s="87"/>
      <c r="M750" s="353"/>
      <c r="O750" s="87"/>
      <c r="Q750" s="353"/>
    </row>
    <row r="751" spans="9:17" ht="12.75" customHeight="1" x14ac:dyDescent="0.2">
      <c r="I751" s="87"/>
      <c r="K751" s="87"/>
      <c r="M751" s="353"/>
      <c r="O751" s="87"/>
      <c r="Q751" s="353"/>
    </row>
    <row r="752" spans="9:17" ht="12.75" customHeight="1" x14ac:dyDescent="0.2">
      <c r="I752" s="87"/>
      <c r="K752" s="87"/>
      <c r="M752" s="353"/>
      <c r="O752" s="87"/>
      <c r="Q752" s="353"/>
    </row>
    <row r="753" spans="9:17" ht="12.75" customHeight="1" x14ac:dyDescent="0.2">
      <c r="I753" s="87"/>
      <c r="K753" s="87"/>
      <c r="M753" s="353"/>
      <c r="O753" s="87"/>
      <c r="Q753" s="353"/>
    </row>
    <row r="754" spans="9:17" ht="12.75" customHeight="1" x14ac:dyDescent="0.2">
      <c r="I754" s="87"/>
      <c r="K754" s="87"/>
      <c r="M754" s="353"/>
      <c r="O754" s="87"/>
      <c r="Q754" s="353"/>
    </row>
    <row r="755" spans="9:17" ht="12.75" customHeight="1" x14ac:dyDescent="0.2">
      <c r="I755" s="87"/>
      <c r="K755" s="87"/>
      <c r="M755" s="353"/>
      <c r="O755" s="87"/>
      <c r="Q755" s="353"/>
    </row>
    <row r="756" spans="9:17" ht="12.75" customHeight="1" x14ac:dyDescent="0.2">
      <c r="I756" s="87"/>
      <c r="K756" s="87"/>
      <c r="M756" s="353"/>
      <c r="O756" s="87"/>
      <c r="Q756" s="353"/>
    </row>
    <row r="757" spans="9:17" ht="12.75" customHeight="1" x14ac:dyDescent="0.2">
      <c r="I757" s="87"/>
      <c r="K757" s="87"/>
      <c r="M757" s="353"/>
      <c r="O757" s="87"/>
      <c r="Q757" s="353"/>
    </row>
    <row r="758" spans="9:17" ht="12.75" customHeight="1" x14ac:dyDescent="0.2">
      <c r="I758" s="87"/>
      <c r="K758" s="87"/>
      <c r="M758" s="353"/>
      <c r="O758" s="87"/>
      <c r="Q758" s="353"/>
    </row>
    <row r="759" spans="9:17" ht="12.75" customHeight="1" x14ac:dyDescent="0.2">
      <c r="I759" s="87"/>
      <c r="K759" s="87"/>
      <c r="M759" s="353"/>
      <c r="O759" s="87"/>
      <c r="Q759" s="353"/>
    </row>
    <row r="760" spans="9:17" ht="12.75" customHeight="1" x14ac:dyDescent="0.2">
      <c r="I760" s="87"/>
      <c r="K760" s="87"/>
      <c r="M760" s="353"/>
      <c r="O760" s="87"/>
      <c r="Q760" s="353"/>
    </row>
    <row r="761" spans="9:17" ht="12.75" customHeight="1" x14ac:dyDescent="0.2">
      <c r="I761" s="87"/>
      <c r="K761" s="87"/>
      <c r="M761" s="353"/>
      <c r="O761" s="87"/>
      <c r="Q761" s="353"/>
    </row>
    <row r="762" spans="9:17" ht="12.75" customHeight="1" x14ac:dyDescent="0.2">
      <c r="I762" s="87"/>
      <c r="K762" s="87"/>
      <c r="M762" s="353"/>
      <c r="O762" s="87"/>
      <c r="Q762" s="353"/>
    </row>
    <row r="763" spans="9:17" ht="12.75" customHeight="1" x14ac:dyDescent="0.2">
      <c r="I763" s="87"/>
      <c r="K763" s="87"/>
      <c r="M763" s="353"/>
      <c r="O763" s="87"/>
      <c r="Q763" s="353"/>
    </row>
    <row r="764" spans="9:17" ht="12.75" customHeight="1" x14ac:dyDescent="0.2">
      <c r="I764" s="87"/>
      <c r="K764" s="87"/>
      <c r="M764" s="353"/>
      <c r="O764" s="87"/>
      <c r="Q764" s="353"/>
    </row>
    <row r="765" spans="9:17" ht="12.75" customHeight="1" x14ac:dyDescent="0.2">
      <c r="I765" s="87"/>
      <c r="K765" s="87"/>
      <c r="M765" s="353"/>
      <c r="O765" s="87"/>
      <c r="Q765" s="353"/>
    </row>
    <row r="766" spans="9:17" ht="12.75" customHeight="1" x14ac:dyDescent="0.2">
      <c r="I766" s="87"/>
      <c r="K766" s="87"/>
      <c r="M766" s="353"/>
      <c r="O766" s="87"/>
      <c r="Q766" s="353"/>
    </row>
    <row r="767" spans="9:17" ht="12.75" customHeight="1" x14ac:dyDescent="0.2">
      <c r="I767" s="87"/>
      <c r="K767" s="87"/>
      <c r="M767" s="353"/>
      <c r="O767" s="87"/>
      <c r="Q767" s="353"/>
    </row>
    <row r="768" spans="9:17" ht="12.75" customHeight="1" x14ac:dyDescent="0.2">
      <c r="I768" s="87"/>
      <c r="K768" s="87"/>
      <c r="M768" s="353"/>
      <c r="O768" s="87"/>
      <c r="Q768" s="353"/>
    </row>
    <row r="769" spans="9:17" ht="12.75" customHeight="1" x14ac:dyDescent="0.2">
      <c r="I769" s="87"/>
      <c r="K769" s="87"/>
      <c r="M769" s="353"/>
      <c r="O769" s="87"/>
      <c r="Q769" s="353"/>
    </row>
    <row r="770" spans="9:17" ht="12.75" customHeight="1" x14ac:dyDescent="0.2">
      <c r="I770" s="87"/>
      <c r="K770" s="87"/>
      <c r="M770" s="353"/>
      <c r="O770" s="87"/>
      <c r="Q770" s="353"/>
    </row>
    <row r="771" spans="9:17" ht="12.75" customHeight="1" x14ac:dyDescent="0.2">
      <c r="I771" s="87"/>
      <c r="K771" s="87"/>
      <c r="M771" s="353"/>
      <c r="O771" s="87"/>
      <c r="Q771" s="353"/>
    </row>
    <row r="772" spans="9:17" ht="12.75" customHeight="1" x14ac:dyDescent="0.2">
      <c r="I772" s="87"/>
      <c r="K772" s="87"/>
      <c r="M772" s="353"/>
      <c r="O772" s="87"/>
      <c r="Q772" s="353"/>
    </row>
    <row r="773" spans="9:17" ht="12.75" customHeight="1" x14ac:dyDescent="0.2">
      <c r="I773" s="87"/>
      <c r="K773" s="87"/>
      <c r="M773" s="353"/>
      <c r="O773" s="87"/>
      <c r="Q773" s="353"/>
    </row>
    <row r="774" spans="9:17" ht="12.75" customHeight="1" x14ac:dyDescent="0.2">
      <c r="I774" s="87"/>
      <c r="K774" s="87"/>
      <c r="M774" s="353"/>
      <c r="O774" s="87"/>
      <c r="Q774" s="353"/>
    </row>
    <row r="775" spans="9:17" ht="12.75" customHeight="1" x14ac:dyDescent="0.2">
      <c r="I775" s="87"/>
      <c r="K775" s="87"/>
      <c r="M775" s="353"/>
      <c r="O775" s="87"/>
      <c r="Q775" s="353"/>
    </row>
    <row r="776" spans="9:17" ht="12.75" customHeight="1" x14ac:dyDescent="0.2">
      <c r="I776" s="87"/>
      <c r="K776" s="87"/>
      <c r="M776" s="353"/>
      <c r="O776" s="87"/>
      <c r="Q776" s="353"/>
    </row>
    <row r="777" spans="9:17" ht="12.75" customHeight="1" x14ac:dyDescent="0.2">
      <c r="I777" s="87"/>
      <c r="K777" s="87"/>
      <c r="M777" s="353"/>
      <c r="O777" s="87"/>
      <c r="Q777" s="353"/>
    </row>
    <row r="778" spans="9:17" ht="12.75" customHeight="1" x14ac:dyDescent="0.2">
      <c r="I778" s="87"/>
      <c r="K778" s="87"/>
      <c r="M778" s="353"/>
      <c r="O778" s="87"/>
      <c r="Q778" s="353"/>
    </row>
    <row r="779" spans="9:17" ht="12.75" customHeight="1" x14ac:dyDescent="0.2">
      <c r="I779" s="87"/>
      <c r="K779" s="87"/>
      <c r="M779" s="353"/>
      <c r="O779" s="87"/>
      <c r="Q779" s="353"/>
    </row>
    <row r="780" spans="9:17" ht="12.75" customHeight="1" x14ac:dyDescent="0.2">
      <c r="I780" s="87"/>
      <c r="K780" s="87"/>
      <c r="M780" s="353"/>
      <c r="O780" s="87"/>
      <c r="Q780" s="353"/>
    </row>
    <row r="781" spans="9:17" ht="12.75" customHeight="1" x14ac:dyDescent="0.2">
      <c r="I781" s="87"/>
      <c r="K781" s="87"/>
      <c r="M781" s="353"/>
      <c r="O781" s="87"/>
      <c r="Q781" s="353"/>
    </row>
    <row r="782" spans="9:17" ht="12.75" customHeight="1" x14ac:dyDescent="0.2">
      <c r="I782" s="87"/>
      <c r="K782" s="87"/>
      <c r="M782" s="353"/>
      <c r="O782" s="87"/>
      <c r="Q782" s="353"/>
    </row>
    <row r="783" spans="9:17" ht="12.75" customHeight="1" x14ac:dyDescent="0.2">
      <c r="I783" s="87"/>
      <c r="K783" s="87"/>
      <c r="M783" s="353"/>
      <c r="O783" s="87"/>
      <c r="Q783" s="353"/>
    </row>
    <row r="784" spans="9:17" ht="12.75" customHeight="1" x14ac:dyDescent="0.2">
      <c r="I784" s="87"/>
      <c r="K784" s="87"/>
      <c r="M784" s="353"/>
      <c r="O784" s="87"/>
      <c r="Q784" s="353"/>
    </row>
    <row r="785" spans="9:17" ht="12.75" customHeight="1" x14ac:dyDescent="0.2">
      <c r="I785" s="87"/>
      <c r="K785" s="87"/>
      <c r="M785" s="353"/>
      <c r="O785" s="87"/>
      <c r="Q785" s="353"/>
    </row>
    <row r="786" spans="9:17" ht="12.75" customHeight="1" x14ac:dyDescent="0.2">
      <c r="I786" s="87"/>
      <c r="K786" s="87"/>
      <c r="M786" s="353"/>
      <c r="O786" s="87"/>
      <c r="Q786" s="353"/>
    </row>
    <row r="787" spans="9:17" ht="12.75" customHeight="1" x14ac:dyDescent="0.2">
      <c r="I787" s="87"/>
      <c r="K787" s="87"/>
      <c r="M787" s="353"/>
      <c r="O787" s="87"/>
      <c r="Q787" s="353"/>
    </row>
    <row r="788" spans="9:17" ht="12.75" customHeight="1" x14ac:dyDescent="0.2">
      <c r="I788" s="87"/>
      <c r="K788" s="87"/>
      <c r="M788" s="353"/>
      <c r="O788" s="87"/>
      <c r="Q788" s="353"/>
    </row>
    <row r="789" spans="9:17" ht="12.75" customHeight="1" x14ac:dyDescent="0.2">
      <c r="I789" s="87"/>
      <c r="K789" s="87"/>
      <c r="M789" s="353"/>
      <c r="O789" s="87"/>
      <c r="Q789" s="353"/>
    </row>
    <row r="790" spans="9:17" ht="12.75" customHeight="1" x14ac:dyDescent="0.2">
      <c r="I790" s="87"/>
      <c r="K790" s="87"/>
      <c r="M790" s="353"/>
      <c r="O790" s="87"/>
      <c r="Q790" s="353"/>
    </row>
    <row r="791" spans="9:17" ht="12.75" customHeight="1" x14ac:dyDescent="0.2">
      <c r="I791" s="87"/>
      <c r="K791" s="87"/>
      <c r="M791" s="353"/>
      <c r="O791" s="87"/>
      <c r="Q791" s="353"/>
    </row>
    <row r="792" spans="9:17" ht="12.75" customHeight="1" x14ac:dyDescent="0.2">
      <c r="I792" s="87"/>
      <c r="K792" s="87"/>
      <c r="M792" s="353"/>
      <c r="O792" s="87"/>
      <c r="Q792" s="353"/>
    </row>
    <row r="793" spans="9:17" ht="12.75" customHeight="1" x14ac:dyDescent="0.2">
      <c r="I793" s="87"/>
      <c r="K793" s="87"/>
      <c r="M793" s="353"/>
      <c r="O793" s="87"/>
      <c r="Q793" s="353"/>
    </row>
    <row r="794" spans="9:17" ht="12.75" customHeight="1" x14ac:dyDescent="0.2">
      <c r="I794" s="87"/>
      <c r="K794" s="87"/>
      <c r="M794" s="353"/>
      <c r="O794" s="87"/>
      <c r="Q794" s="353"/>
    </row>
    <row r="795" spans="9:17" ht="12.75" customHeight="1" x14ac:dyDescent="0.2">
      <c r="I795" s="87"/>
      <c r="K795" s="87"/>
      <c r="M795" s="353"/>
      <c r="O795" s="87"/>
      <c r="Q795" s="353"/>
    </row>
    <row r="796" spans="9:17" ht="12.75" customHeight="1" x14ac:dyDescent="0.2">
      <c r="I796" s="87"/>
      <c r="K796" s="87"/>
      <c r="M796" s="353"/>
      <c r="O796" s="87"/>
      <c r="Q796" s="353"/>
    </row>
    <row r="797" spans="9:17" ht="12.75" customHeight="1" x14ac:dyDescent="0.2">
      <c r="I797" s="87"/>
      <c r="K797" s="87"/>
      <c r="M797" s="353"/>
      <c r="O797" s="87"/>
      <c r="Q797" s="353"/>
    </row>
    <row r="798" spans="9:17" ht="12.75" customHeight="1" x14ac:dyDescent="0.2">
      <c r="I798" s="87"/>
      <c r="K798" s="87"/>
      <c r="M798" s="353"/>
      <c r="O798" s="87"/>
      <c r="Q798" s="353"/>
    </row>
    <row r="799" spans="9:17" ht="12.75" customHeight="1" x14ac:dyDescent="0.2">
      <c r="I799" s="87"/>
      <c r="K799" s="87"/>
      <c r="M799" s="353"/>
      <c r="O799" s="87"/>
      <c r="Q799" s="353"/>
    </row>
    <row r="800" spans="9:17" ht="12.75" customHeight="1" x14ac:dyDescent="0.2">
      <c r="I800" s="87"/>
      <c r="K800" s="87"/>
      <c r="M800" s="353"/>
      <c r="O800" s="87"/>
      <c r="Q800" s="353"/>
    </row>
    <row r="801" spans="9:17" ht="12.75" customHeight="1" x14ac:dyDescent="0.2">
      <c r="I801" s="87"/>
      <c r="K801" s="87"/>
      <c r="M801" s="353"/>
      <c r="O801" s="87"/>
      <c r="Q801" s="353"/>
    </row>
    <row r="802" spans="9:17" ht="12.75" customHeight="1" x14ac:dyDescent="0.2">
      <c r="I802" s="87"/>
      <c r="K802" s="87"/>
      <c r="M802" s="353"/>
      <c r="O802" s="87"/>
      <c r="Q802" s="353"/>
    </row>
    <row r="803" spans="9:17" ht="12.75" customHeight="1" x14ac:dyDescent="0.2">
      <c r="I803" s="87"/>
      <c r="K803" s="87"/>
      <c r="M803" s="353"/>
      <c r="O803" s="87"/>
      <c r="Q803" s="353"/>
    </row>
    <row r="804" spans="9:17" ht="12.75" customHeight="1" x14ac:dyDescent="0.2">
      <c r="I804" s="87"/>
      <c r="K804" s="87"/>
      <c r="M804" s="353"/>
      <c r="O804" s="87"/>
      <c r="Q804" s="353"/>
    </row>
    <row r="805" spans="9:17" ht="12.75" customHeight="1" x14ac:dyDescent="0.2">
      <c r="I805" s="87"/>
      <c r="K805" s="87"/>
      <c r="M805" s="353"/>
      <c r="O805" s="87"/>
      <c r="Q805" s="353"/>
    </row>
    <row r="806" spans="9:17" ht="12.75" customHeight="1" x14ac:dyDescent="0.2">
      <c r="I806" s="87"/>
      <c r="K806" s="87"/>
      <c r="M806" s="353"/>
      <c r="O806" s="87"/>
      <c r="Q806" s="353"/>
    </row>
    <row r="807" spans="9:17" ht="12.75" customHeight="1" x14ac:dyDescent="0.2">
      <c r="I807" s="87"/>
      <c r="K807" s="87"/>
      <c r="M807" s="353"/>
      <c r="O807" s="87"/>
      <c r="Q807" s="353"/>
    </row>
    <row r="808" spans="9:17" ht="12.75" customHeight="1" x14ac:dyDescent="0.2">
      <c r="I808" s="87"/>
      <c r="K808" s="87"/>
      <c r="M808" s="353"/>
      <c r="O808" s="87"/>
      <c r="Q808" s="353"/>
    </row>
    <row r="809" spans="9:17" ht="12.75" customHeight="1" x14ac:dyDescent="0.2">
      <c r="I809" s="87"/>
      <c r="K809" s="87"/>
      <c r="M809" s="353"/>
      <c r="O809" s="87"/>
      <c r="Q809" s="353"/>
    </row>
    <row r="810" spans="9:17" ht="12.75" customHeight="1" x14ac:dyDescent="0.2">
      <c r="I810" s="87"/>
      <c r="K810" s="87"/>
      <c r="M810" s="353"/>
      <c r="O810" s="87"/>
      <c r="Q810" s="353"/>
    </row>
    <row r="811" spans="9:17" ht="12.75" customHeight="1" x14ac:dyDescent="0.2">
      <c r="I811" s="87"/>
      <c r="K811" s="87"/>
      <c r="M811" s="353"/>
      <c r="O811" s="87"/>
      <c r="Q811" s="353"/>
    </row>
    <row r="812" spans="9:17" ht="12.75" customHeight="1" x14ac:dyDescent="0.2">
      <c r="I812" s="87"/>
      <c r="K812" s="87"/>
      <c r="M812" s="353"/>
      <c r="O812" s="87"/>
      <c r="Q812" s="353"/>
    </row>
    <row r="813" spans="9:17" ht="12.75" customHeight="1" x14ac:dyDescent="0.2">
      <c r="I813" s="87"/>
      <c r="K813" s="87"/>
      <c r="M813" s="353"/>
      <c r="O813" s="87"/>
      <c r="Q813" s="353"/>
    </row>
    <row r="814" spans="9:17" ht="12.75" customHeight="1" x14ac:dyDescent="0.2">
      <c r="I814" s="87"/>
      <c r="K814" s="87"/>
      <c r="M814" s="353"/>
      <c r="O814" s="87"/>
      <c r="Q814" s="353"/>
    </row>
    <row r="815" spans="9:17" ht="12.75" customHeight="1" x14ac:dyDescent="0.2">
      <c r="I815" s="87"/>
      <c r="K815" s="87"/>
      <c r="M815" s="353"/>
      <c r="O815" s="87"/>
      <c r="Q815" s="353"/>
    </row>
    <row r="816" spans="9:17" ht="12.75" customHeight="1" x14ac:dyDescent="0.2">
      <c r="I816" s="87"/>
      <c r="K816" s="87"/>
      <c r="M816" s="353"/>
      <c r="O816" s="87"/>
      <c r="Q816" s="353"/>
    </row>
    <row r="817" spans="9:17" ht="12.75" customHeight="1" x14ac:dyDescent="0.2">
      <c r="I817" s="87"/>
      <c r="K817" s="87"/>
      <c r="M817" s="353"/>
      <c r="O817" s="87"/>
      <c r="Q817" s="353"/>
    </row>
    <row r="818" spans="9:17" ht="12.75" customHeight="1" x14ac:dyDescent="0.2">
      <c r="I818" s="87"/>
      <c r="K818" s="87"/>
      <c r="M818" s="353"/>
      <c r="O818" s="87"/>
      <c r="Q818" s="353"/>
    </row>
    <row r="819" spans="9:17" ht="12.75" customHeight="1" x14ac:dyDescent="0.2">
      <c r="I819" s="87"/>
      <c r="K819" s="87"/>
      <c r="M819" s="353"/>
      <c r="O819" s="87"/>
      <c r="Q819" s="353"/>
    </row>
    <row r="820" spans="9:17" ht="12.75" customHeight="1" x14ac:dyDescent="0.2">
      <c r="I820" s="87"/>
      <c r="K820" s="87"/>
      <c r="M820" s="353"/>
      <c r="O820" s="87"/>
      <c r="Q820" s="353"/>
    </row>
    <row r="821" spans="9:17" ht="12.75" customHeight="1" x14ac:dyDescent="0.2">
      <c r="I821" s="87"/>
      <c r="K821" s="87"/>
      <c r="M821" s="353"/>
      <c r="O821" s="87"/>
      <c r="Q821" s="353"/>
    </row>
    <row r="822" spans="9:17" ht="12.75" customHeight="1" x14ac:dyDescent="0.2">
      <c r="I822" s="87"/>
      <c r="K822" s="87"/>
      <c r="M822" s="353"/>
      <c r="O822" s="87"/>
      <c r="Q822" s="353"/>
    </row>
    <row r="823" spans="9:17" ht="12.75" customHeight="1" x14ac:dyDescent="0.2">
      <c r="I823" s="87"/>
      <c r="K823" s="87"/>
      <c r="M823" s="353"/>
      <c r="O823" s="87"/>
      <c r="Q823" s="353"/>
    </row>
    <row r="824" spans="9:17" ht="12.75" customHeight="1" x14ac:dyDescent="0.2">
      <c r="I824" s="87"/>
      <c r="K824" s="87"/>
      <c r="M824" s="353"/>
      <c r="O824" s="87"/>
      <c r="Q824" s="353"/>
    </row>
    <row r="825" spans="9:17" ht="12.75" customHeight="1" x14ac:dyDescent="0.2">
      <c r="I825" s="87"/>
      <c r="K825" s="87"/>
      <c r="M825" s="353"/>
      <c r="O825" s="87"/>
      <c r="Q825" s="353"/>
    </row>
    <row r="826" spans="9:17" ht="12.75" customHeight="1" x14ac:dyDescent="0.2">
      <c r="I826" s="87"/>
      <c r="K826" s="87"/>
      <c r="M826" s="353"/>
      <c r="O826" s="87"/>
      <c r="Q826" s="353"/>
    </row>
    <row r="827" spans="9:17" ht="12.75" customHeight="1" x14ac:dyDescent="0.2">
      <c r="I827" s="87"/>
      <c r="K827" s="87"/>
      <c r="M827" s="353"/>
      <c r="O827" s="87"/>
      <c r="Q827" s="353"/>
    </row>
    <row r="828" spans="9:17" ht="12.75" customHeight="1" x14ac:dyDescent="0.2">
      <c r="I828" s="87"/>
      <c r="K828" s="87"/>
      <c r="M828" s="353"/>
      <c r="O828" s="87"/>
      <c r="Q828" s="353"/>
    </row>
    <row r="829" spans="9:17" ht="12.75" customHeight="1" x14ac:dyDescent="0.2">
      <c r="I829" s="87"/>
      <c r="K829" s="87"/>
      <c r="M829" s="353"/>
      <c r="O829" s="87"/>
      <c r="Q829" s="353"/>
    </row>
    <row r="830" spans="9:17" ht="12.75" customHeight="1" x14ac:dyDescent="0.2">
      <c r="I830" s="87"/>
      <c r="K830" s="87"/>
      <c r="M830" s="353"/>
      <c r="O830" s="87"/>
      <c r="Q830" s="353"/>
    </row>
    <row r="831" spans="9:17" ht="12.75" customHeight="1" x14ac:dyDescent="0.2">
      <c r="I831" s="87"/>
      <c r="K831" s="87"/>
      <c r="M831" s="353"/>
      <c r="O831" s="87"/>
      <c r="Q831" s="353"/>
    </row>
    <row r="832" spans="9:17" ht="12.75" customHeight="1" x14ac:dyDescent="0.2">
      <c r="I832" s="87"/>
      <c r="K832" s="87"/>
      <c r="M832" s="353"/>
      <c r="O832" s="87"/>
      <c r="Q832" s="353"/>
    </row>
    <row r="833" spans="9:17" ht="12.75" customHeight="1" x14ac:dyDescent="0.2">
      <c r="I833" s="87"/>
      <c r="K833" s="87"/>
      <c r="M833" s="353"/>
      <c r="O833" s="87"/>
      <c r="Q833" s="353"/>
    </row>
    <row r="834" spans="9:17" ht="12.75" customHeight="1" x14ac:dyDescent="0.2">
      <c r="I834" s="87"/>
      <c r="K834" s="87"/>
      <c r="M834" s="353"/>
      <c r="O834" s="87"/>
      <c r="Q834" s="353"/>
    </row>
    <row r="835" spans="9:17" ht="12.75" customHeight="1" x14ac:dyDescent="0.2">
      <c r="I835" s="87"/>
      <c r="K835" s="87"/>
      <c r="M835" s="353"/>
      <c r="O835" s="87"/>
      <c r="Q835" s="353"/>
    </row>
    <row r="836" spans="9:17" ht="12.75" customHeight="1" x14ac:dyDescent="0.2">
      <c r="I836" s="87"/>
      <c r="K836" s="87"/>
      <c r="M836" s="353"/>
      <c r="O836" s="87"/>
      <c r="Q836" s="353"/>
    </row>
    <row r="837" spans="9:17" ht="12.75" customHeight="1" x14ac:dyDescent="0.2">
      <c r="I837" s="87"/>
      <c r="K837" s="87"/>
      <c r="M837" s="353"/>
      <c r="O837" s="87"/>
      <c r="Q837" s="353"/>
    </row>
    <row r="838" spans="9:17" ht="12.75" customHeight="1" x14ac:dyDescent="0.2">
      <c r="I838" s="87"/>
      <c r="K838" s="87"/>
      <c r="M838" s="353"/>
      <c r="O838" s="87"/>
      <c r="Q838" s="353"/>
    </row>
    <row r="839" spans="9:17" ht="12.75" customHeight="1" x14ac:dyDescent="0.2">
      <c r="I839" s="87"/>
      <c r="K839" s="87"/>
      <c r="M839" s="353"/>
      <c r="O839" s="87"/>
      <c r="Q839" s="353"/>
    </row>
    <row r="840" spans="9:17" ht="12.75" customHeight="1" x14ac:dyDescent="0.2">
      <c r="I840" s="87"/>
      <c r="K840" s="87"/>
      <c r="M840" s="353"/>
      <c r="O840" s="87"/>
      <c r="Q840" s="353"/>
    </row>
    <row r="841" spans="9:17" ht="12.75" customHeight="1" x14ac:dyDescent="0.2">
      <c r="I841" s="87"/>
      <c r="K841" s="87"/>
      <c r="M841" s="353"/>
      <c r="O841" s="87"/>
      <c r="Q841" s="353"/>
    </row>
    <row r="842" spans="9:17" ht="12.75" customHeight="1" x14ac:dyDescent="0.2">
      <c r="I842" s="87"/>
      <c r="K842" s="87"/>
      <c r="M842" s="353"/>
      <c r="O842" s="87"/>
      <c r="Q842" s="353"/>
    </row>
    <row r="843" spans="9:17" ht="12.75" customHeight="1" x14ac:dyDescent="0.2">
      <c r="I843" s="87"/>
      <c r="K843" s="87"/>
      <c r="M843" s="353"/>
      <c r="O843" s="87"/>
      <c r="Q843" s="353"/>
    </row>
    <row r="844" spans="9:17" ht="12.75" customHeight="1" x14ac:dyDescent="0.2">
      <c r="I844" s="87"/>
      <c r="K844" s="87"/>
      <c r="M844" s="353"/>
      <c r="O844" s="87"/>
      <c r="Q844" s="353"/>
    </row>
    <row r="845" spans="9:17" ht="12.75" customHeight="1" x14ac:dyDescent="0.2">
      <c r="I845" s="87"/>
      <c r="K845" s="87"/>
      <c r="M845" s="353"/>
      <c r="O845" s="87"/>
      <c r="Q845" s="353"/>
    </row>
    <row r="846" spans="9:17" ht="12.75" customHeight="1" x14ac:dyDescent="0.2">
      <c r="I846" s="87"/>
      <c r="K846" s="87"/>
      <c r="M846" s="353"/>
      <c r="O846" s="87"/>
      <c r="Q846" s="353"/>
    </row>
    <row r="847" spans="9:17" ht="12.75" customHeight="1" x14ac:dyDescent="0.2">
      <c r="I847" s="87"/>
      <c r="K847" s="87"/>
      <c r="M847" s="353"/>
      <c r="O847" s="87"/>
      <c r="Q847" s="353"/>
    </row>
    <row r="848" spans="9:17" ht="12.75" customHeight="1" x14ac:dyDescent="0.2">
      <c r="I848" s="87"/>
      <c r="K848" s="87"/>
      <c r="M848" s="353"/>
      <c r="O848" s="87"/>
      <c r="Q848" s="353"/>
    </row>
    <row r="849" spans="9:17" ht="12.75" customHeight="1" x14ac:dyDescent="0.2">
      <c r="I849" s="87"/>
      <c r="K849" s="87"/>
      <c r="M849" s="353"/>
      <c r="O849" s="87"/>
      <c r="Q849" s="353"/>
    </row>
    <row r="850" spans="9:17" ht="12.75" customHeight="1" x14ac:dyDescent="0.2">
      <c r="I850" s="87"/>
      <c r="K850" s="87"/>
      <c r="M850" s="353"/>
      <c r="O850" s="87"/>
      <c r="Q850" s="353"/>
    </row>
    <row r="851" spans="9:17" ht="12.75" customHeight="1" x14ac:dyDescent="0.2">
      <c r="I851" s="87"/>
      <c r="K851" s="87"/>
      <c r="M851" s="353"/>
      <c r="O851" s="87"/>
      <c r="Q851" s="353"/>
    </row>
    <row r="852" spans="9:17" ht="12.75" customHeight="1" x14ac:dyDescent="0.2">
      <c r="I852" s="87"/>
      <c r="K852" s="87"/>
      <c r="M852" s="353"/>
      <c r="O852" s="87"/>
      <c r="Q852" s="353"/>
    </row>
    <row r="853" spans="9:17" ht="12.75" customHeight="1" x14ac:dyDescent="0.2">
      <c r="I853" s="87"/>
      <c r="K853" s="87"/>
      <c r="M853" s="353"/>
      <c r="O853" s="87"/>
      <c r="Q853" s="353"/>
    </row>
    <row r="854" spans="9:17" ht="12.75" customHeight="1" x14ac:dyDescent="0.2">
      <c r="I854" s="87"/>
      <c r="K854" s="87"/>
      <c r="M854" s="353"/>
      <c r="O854" s="87"/>
      <c r="Q854" s="353"/>
    </row>
    <row r="855" spans="9:17" ht="12.75" customHeight="1" x14ac:dyDescent="0.2">
      <c r="I855" s="87"/>
      <c r="K855" s="87"/>
      <c r="M855" s="353"/>
      <c r="O855" s="87"/>
      <c r="Q855" s="353"/>
    </row>
    <row r="856" spans="9:17" ht="12.75" customHeight="1" x14ac:dyDescent="0.2">
      <c r="I856" s="87"/>
      <c r="K856" s="87"/>
      <c r="M856" s="353"/>
      <c r="O856" s="87"/>
      <c r="Q856" s="353"/>
    </row>
    <row r="857" spans="9:17" ht="12.75" customHeight="1" x14ac:dyDescent="0.2">
      <c r="I857" s="87"/>
      <c r="K857" s="87"/>
      <c r="M857" s="353"/>
      <c r="O857" s="87"/>
      <c r="Q857" s="353"/>
    </row>
    <row r="858" spans="9:17" ht="12.75" customHeight="1" x14ac:dyDescent="0.2">
      <c r="I858" s="87"/>
      <c r="K858" s="87"/>
      <c r="M858" s="353"/>
      <c r="O858" s="87"/>
      <c r="Q858" s="353"/>
    </row>
    <row r="859" spans="9:17" ht="12.75" customHeight="1" x14ac:dyDescent="0.2">
      <c r="I859" s="87"/>
      <c r="K859" s="87"/>
      <c r="M859" s="353"/>
      <c r="O859" s="87"/>
      <c r="Q859" s="353"/>
    </row>
    <row r="860" spans="9:17" ht="12.75" customHeight="1" x14ac:dyDescent="0.2">
      <c r="I860" s="87"/>
      <c r="K860" s="87"/>
      <c r="M860" s="353"/>
      <c r="O860" s="87"/>
      <c r="Q860" s="353"/>
    </row>
    <row r="861" spans="9:17" ht="12.75" customHeight="1" x14ac:dyDescent="0.2">
      <c r="I861" s="87"/>
      <c r="K861" s="87"/>
      <c r="M861" s="353"/>
      <c r="O861" s="87"/>
      <c r="Q861" s="353"/>
    </row>
    <row r="862" spans="9:17" ht="12.75" customHeight="1" x14ac:dyDescent="0.2">
      <c r="I862" s="87"/>
      <c r="K862" s="87"/>
      <c r="M862" s="353"/>
      <c r="O862" s="87"/>
      <c r="Q862" s="353"/>
    </row>
    <row r="863" spans="9:17" ht="12.75" customHeight="1" x14ac:dyDescent="0.2">
      <c r="I863" s="87"/>
      <c r="K863" s="87"/>
      <c r="M863" s="353"/>
      <c r="O863" s="87"/>
      <c r="Q863" s="353"/>
    </row>
    <row r="864" spans="9:17" ht="12.75" customHeight="1" x14ac:dyDescent="0.2">
      <c r="I864" s="87"/>
      <c r="K864" s="87"/>
      <c r="M864" s="353"/>
      <c r="O864" s="87"/>
      <c r="Q864" s="353"/>
    </row>
    <row r="865" spans="9:17" ht="12.75" customHeight="1" x14ac:dyDescent="0.2">
      <c r="I865" s="87"/>
      <c r="K865" s="87"/>
      <c r="M865" s="353"/>
      <c r="O865" s="87"/>
      <c r="Q865" s="353"/>
    </row>
    <row r="866" spans="9:17" ht="12.75" customHeight="1" x14ac:dyDescent="0.2">
      <c r="I866" s="87"/>
      <c r="K866" s="87"/>
      <c r="M866" s="353"/>
      <c r="O866" s="87"/>
      <c r="Q866" s="353"/>
    </row>
    <row r="867" spans="9:17" ht="12.75" customHeight="1" x14ac:dyDescent="0.2">
      <c r="I867" s="87"/>
      <c r="K867" s="87"/>
      <c r="M867" s="353"/>
      <c r="O867" s="87"/>
      <c r="Q867" s="353"/>
    </row>
    <row r="868" spans="9:17" ht="12.75" customHeight="1" x14ac:dyDescent="0.2">
      <c r="I868" s="87"/>
      <c r="K868" s="87"/>
      <c r="M868" s="353"/>
      <c r="O868" s="87"/>
      <c r="Q868" s="353"/>
    </row>
    <row r="869" spans="9:17" ht="12.75" customHeight="1" x14ac:dyDescent="0.2">
      <c r="I869" s="87"/>
      <c r="K869" s="87"/>
      <c r="M869" s="353"/>
      <c r="O869" s="87"/>
      <c r="Q869" s="353"/>
    </row>
    <row r="870" spans="9:17" ht="12.75" customHeight="1" x14ac:dyDescent="0.2">
      <c r="I870" s="87"/>
      <c r="K870" s="87"/>
      <c r="M870" s="353"/>
      <c r="O870" s="87"/>
      <c r="Q870" s="353"/>
    </row>
    <row r="871" spans="9:17" ht="12.75" customHeight="1" x14ac:dyDescent="0.2">
      <c r="I871" s="87"/>
      <c r="K871" s="87"/>
      <c r="M871" s="353"/>
      <c r="O871" s="87"/>
      <c r="Q871" s="353"/>
    </row>
    <row r="872" spans="9:17" ht="12.75" customHeight="1" x14ac:dyDescent="0.2">
      <c r="I872" s="87"/>
      <c r="K872" s="87"/>
      <c r="M872" s="353"/>
      <c r="O872" s="87"/>
      <c r="Q872" s="353"/>
    </row>
    <row r="873" spans="9:17" ht="12.75" customHeight="1" x14ac:dyDescent="0.2">
      <c r="I873" s="87"/>
      <c r="K873" s="87"/>
      <c r="M873" s="353"/>
      <c r="O873" s="87"/>
      <c r="Q873" s="353"/>
    </row>
    <row r="874" spans="9:17" ht="12.75" customHeight="1" x14ac:dyDescent="0.2">
      <c r="I874" s="87"/>
      <c r="K874" s="87"/>
      <c r="M874" s="353"/>
      <c r="O874" s="87"/>
      <c r="Q874" s="353"/>
    </row>
    <row r="875" spans="9:17" ht="12.75" customHeight="1" x14ac:dyDescent="0.2">
      <c r="I875" s="87"/>
      <c r="K875" s="87"/>
      <c r="M875" s="353"/>
      <c r="O875" s="87"/>
      <c r="Q875" s="353"/>
    </row>
    <row r="876" spans="9:17" ht="12.75" customHeight="1" x14ac:dyDescent="0.2">
      <c r="I876" s="87"/>
      <c r="K876" s="87"/>
      <c r="M876" s="353"/>
      <c r="O876" s="87"/>
      <c r="Q876" s="353"/>
    </row>
    <row r="877" spans="9:17" ht="12.75" customHeight="1" x14ac:dyDescent="0.2">
      <c r="I877" s="87"/>
      <c r="K877" s="87"/>
      <c r="M877" s="353"/>
      <c r="O877" s="87"/>
      <c r="Q877" s="353"/>
    </row>
    <row r="878" spans="9:17" ht="12.75" customHeight="1" x14ac:dyDescent="0.2">
      <c r="I878" s="87"/>
      <c r="K878" s="87"/>
      <c r="M878" s="353"/>
      <c r="O878" s="87"/>
      <c r="Q878" s="353"/>
    </row>
    <row r="879" spans="9:17" ht="12.75" customHeight="1" x14ac:dyDescent="0.2">
      <c r="I879" s="87"/>
      <c r="K879" s="87"/>
      <c r="M879" s="353"/>
      <c r="O879" s="87"/>
      <c r="Q879" s="353"/>
    </row>
    <row r="880" spans="9:17" ht="12.75" customHeight="1" x14ac:dyDescent="0.2">
      <c r="I880" s="87"/>
      <c r="K880" s="87"/>
      <c r="M880" s="353"/>
      <c r="O880" s="87"/>
      <c r="Q880" s="353"/>
    </row>
    <row r="881" spans="9:17" ht="12.75" customHeight="1" x14ac:dyDescent="0.2">
      <c r="I881" s="87"/>
      <c r="K881" s="87"/>
      <c r="M881" s="353"/>
      <c r="O881" s="87"/>
      <c r="Q881" s="353"/>
    </row>
    <row r="882" spans="9:17" ht="12.75" customHeight="1" x14ac:dyDescent="0.2">
      <c r="I882" s="87"/>
      <c r="K882" s="87"/>
      <c r="M882" s="353"/>
      <c r="O882" s="87"/>
      <c r="Q882" s="353"/>
    </row>
    <row r="883" spans="9:17" ht="12.75" customHeight="1" x14ac:dyDescent="0.2">
      <c r="I883" s="87"/>
      <c r="K883" s="87"/>
      <c r="M883" s="353"/>
      <c r="O883" s="87"/>
      <c r="Q883" s="353"/>
    </row>
    <row r="884" spans="9:17" ht="12.75" customHeight="1" x14ac:dyDescent="0.2">
      <c r="I884" s="87"/>
      <c r="K884" s="87"/>
      <c r="M884" s="353"/>
      <c r="O884" s="87"/>
      <c r="Q884" s="353"/>
    </row>
    <row r="885" spans="9:17" ht="12.75" customHeight="1" x14ac:dyDescent="0.2">
      <c r="I885" s="87"/>
      <c r="K885" s="87"/>
      <c r="M885" s="353"/>
      <c r="O885" s="87"/>
      <c r="Q885" s="353"/>
    </row>
    <row r="886" spans="9:17" ht="12.75" customHeight="1" x14ac:dyDescent="0.2">
      <c r="I886" s="87"/>
      <c r="K886" s="87"/>
      <c r="M886" s="353"/>
      <c r="O886" s="87"/>
      <c r="Q886" s="353"/>
    </row>
    <row r="887" spans="9:17" ht="12.75" customHeight="1" x14ac:dyDescent="0.2">
      <c r="I887" s="87"/>
      <c r="K887" s="87"/>
      <c r="M887" s="353"/>
      <c r="O887" s="87"/>
      <c r="Q887" s="353"/>
    </row>
    <row r="888" spans="9:17" ht="12.75" customHeight="1" x14ac:dyDescent="0.2">
      <c r="I888" s="87"/>
      <c r="K888" s="87"/>
      <c r="M888" s="353"/>
      <c r="O888" s="87"/>
      <c r="Q888" s="353"/>
    </row>
    <row r="889" spans="9:17" ht="12.75" customHeight="1" x14ac:dyDescent="0.2">
      <c r="I889" s="87"/>
      <c r="K889" s="87"/>
      <c r="M889" s="353"/>
      <c r="O889" s="87"/>
      <c r="Q889" s="353"/>
    </row>
    <row r="890" spans="9:17" ht="12.75" customHeight="1" x14ac:dyDescent="0.2">
      <c r="I890" s="87"/>
      <c r="K890" s="87"/>
      <c r="M890" s="353"/>
      <c r="O890" s="87"/>
      <c r="Q890" s="353"/>
    </row>
    <row r="891" spans="9:17" ht="12.75" customHeight="1" x14ac:dyDescent="0.2">
      <c r="I891" s="87"/>
      <c r="K891" s="87"/>
      <c r="M891" s="353"/>
      <c r="O891" s="87"/>
      <c r="Q891" s="353"/>
    </row>
    <row r="892" spans="9:17" ht="12.75" customHeight="1" x14ac:dyDescent="0.2">
      <c r="I892" s="87"/>
      <c r="K892" s="87"/>
      <c r="M892" s="353"/>
      <c r="O892" s="87"/>
      <c r="Q892" s="353"/>
    </row>
    <row r="893" spans="9:17" ht="12.75" customHeight="1" x14ac:dyDescent="0.2">
      <c r="I893" s="87"/>
      <c r="K893" s="87"/>
      <c r="M893" s="353"/>
      <c r="O893" s="87"/>
      <c r="Q893" s="353"/>
    </row>
    <row r="894" spans="9:17" ht="12.75" customHeight="1" x14ac:dyDescent="0.2">
      <c r="I894" s="87"/>
      <c r="K894" s="87"/>
      <c r="M894" s="353"/>
      <c r="O894" s="87"/>
      <c r="Q894" s="353"/>
    </row>
    <row r="895" spans="9:17" ht="12.75" customHeight="1" x14ac:dyDescent="0.2">
      <c r="I895" s="87"/>
      <c r="K895" s="87"/>
      <c r="M895" s="353"/>
      <c r="O895" s="87"/>
      <c r="Q895" s="353"/>
    </row>
    <row r="896" spans="9:17" ht="12.75" customHeight="1" x14ac:dyDescent="0.2">
      <c r="I896" s="87"/>
      <c r="K896" s="87"/>
      <c r="M896" s="353"/>
      <c r="O896" s="87"/>
      <c r="Q896" s="353"/>
    </row>
    <row r="897" spans="9:17" ht="12.75" customHeight="1" x14ac:dyDescent="0.2">
      <c r="I897" s="87"/>
      <c r="K897" s="87"/>
      <c r="M897" s="353"/>
      <c r="O897" s="87"/>
      <c r="Q897" s="353"/>
    </row>
    <row r="898" spans="9:17" ht="12.75" customHeight="1" x14ac:dyDescent="0.2">
      <c r="I898" s="87"/>
      <c r="K898" s="87"/>
      <c r="M898" s="353"/>
      <c r="O898" s="87"/>
      <c r="Q898" s="353"/>
    </row>
    <row r="899" spans="9:17" ht="12.75" customHeight="1" x14ac:dyDescent="0.2">
      <c r="I899" s="87"/>
      <c r="K899" s="87"/>
      <c r="M899" s="353"/>
      <c r="O899" s="87"/>
      <c r="Q899" s="353"/>
    </row>
    <row r="900" spans="9:17" ht="12.75" customHeight="1" x14ac:dyDescent="0.2">
      <c r="I900" s="87"/>
      <c r="K900" s="87"/>
      <c r="M900" s="353"/>
      <c r="O900" s="87"/>
      <c r="Q900" s="353"/>
    </row>
    <row r="901" spans="9:17" ht="12.75" customHeight="1" x14ac:dyDescent="0.2">
      <c r="I901" s="87"/>
      <c r="K901" s="87"/>
      <c r="M901" s="353"/>
      <c r="O901" s="87"/>
      <c r="Q901" s="353"/>
    </row>
    <row r="902" spans="9:17" ht="12.75" customHeight="1" x14ac:dyDescent="0.2">
      <c r="I902" s="87"/>
      <c r="K902" s="87"/>
      <c r="M902" s="353"/>
      <c r="O902" s="87"/>
      <c r="Q902" s="353"/>
    </row>
    <row r="903" spans="9:17" ht="12.75" customHeight="1" x14ac:dyDescent="0.2">
      <c r="I903" s="87"/>
      <c r="K903" s="87"/>
      <c r="M903" s="353"/>
      <c r="O903" s="87"/>
      <c r="Q903" s="353"/>
    </row>
    <row r="904" spans="9:17" ht="12.75" customHeight="1" x14ac:dyDescent="0.2">
      <c r="I904" s="87"/>
      <c r="K904" s="87"/>
      <c r="M904" s="353"/>
      <c r="O904" s="87"/>
      <c r="Q904" s="353"/>
    </row>
    <row r="905" spans="9:17" ht="12.75" customHeight="1" x14ac:dyDescent="0.2">
      <c r="I905" s="87"/>
      <c r="K905" s="87"/>
      <c r="M905" s="353"/>
      <c r="O905" s="87"/>
      <c r="Q905" s="353"/>
    </row>
    <row r="906" spans="9:17" ht="12.75" customHeight="1" x14ac:dyDescent="0.2">
      <c r="I906" s="87"/>
      <c r="K906" s="87"/>
      <c r="M906" s="353"/>
      <c r="O906" s="87"/>
      <c r="Q906" s="353"/>
    </row>
    <row r="907" spans="9:17" ht="12.75" customHeight="1" x14ac:dyDescent="0.2">
      <c r="I907" s="87"/>
      <c r="K907" s="87"/>
      <c r="M907" s="353"/>
      <c r="O907" s="87"/>
      <c r="Q907" s="353"/>
    </row>
    <row r="908" spans="9:17" ht="12.75" customHeight="1" x14ac:dyDescent="0.2">
      <c r="I908" s="87"/>
      <c r="K908" s="87"/>
      <c r="M908" s="353"/>
      <c r="O908" s="87"/>
      <c r="Q908" s="353"/>
    </row>
    <row r="909" spans="9:17" ht="12.75" customHeight="1" x14ac:dyDescent="0.2">
      <c r="I909" s="87"/>
      <c r="K909" s="87"/>
      <c r="M909" s="353"/>
      <c r="O909" s="87"/>
      <c r="Q909" s="353"/>
    </row>
    <row r="910" spans="9:17" ht="12.75" customHeight="1" x14ac:dyDescent="0.2">
      <c r="I910" s="87"/>
      <c r="K910" s="87"/>
      <c r="M910" s="353"/>
      <c r="O910" s="87"/>
      <c r="Q910" s="353"/>
    </row>
    <row r="911" spans="9:17" ht="12.75" customHeight="1" x14ac:dyDescent="0.2">
      <c r="I911" s="87"/>
      <c r="K911" s="87"/>
      <c r="M911" s="353"/>
      <c r="O911" s="87"/>
      <c r="Q911" s="353"/>
    </row>
    <row r="912" spans="9:17" ht="12.75" customHeight="1" x14ac:dyDescent="0.2">
      <c r="I912" s="87"/>
      <c r="K912" s="87"/>
      <c r="M912" s="353"/>
      <c r="O912" s="87"/>
      <c r="Q912" s="353"/>
    </row>
    <row r="913" spans="9:17" ht="12.75" customHeight="1" x14ac:dyDescent="0.2">
      <c r="I913" s="87"/>
      <c r="K913" s="87"/>
      <c r="M913" s="353"/>
      <c r="O913" s="87"/>
      <c r="Q913" s="353"/>
    </row>
    <row r="914" spans="9:17" ht="12.75" customHeight="1" x14ac:dyDescent="0.2">
      <c r="I914" s="87"/>
      <c r="K914" s="87"/>
      <c r="M914" s="353"/>
      <c r="O914" s="87"/>
      <c r="Q914" s="353"/>
    </row>
    <row r="915" spans="9:17" ht="12.75" customHeight="1" x14ac:dyDescent="0.2">
      <c r="I915" s="87"/>
      <c r="K915" s="87"/>
      <c r="M915" s="353"/>
      <c r="O915" s="87"/>
      <c r="Q915" s="353"/>
    </row>
    <row r="916" spans="9:17" ht="12.75" customHeight="1" x14ac:dyDescent="0.2">
      <c r="I916" s="87"/>
      <c r="K916" s="87"/>
      <c r="M916" s="353"/>
      <c r="O916" s="87"/>
      <c r="Q916" s="353"/>
    </row>
    <row r="917" spans="9:17" ht="12.75" customHeight="1" x14ac:dyDescent="0.2">
      <c r="I917" s="87"/>
      <c r="K917" s="87"/>
      <c r="M917" s="353"/>
      <c r="O917" s="87"/>
      <c r="Q917" s="353"/>
    </row>
    <row r="918" spans="9:17" ht="12.75" customHeight="1" x14ac:dyDescent="0.2">
      <c r="I918" s="87"/>
      <c r="K918" s="87"/>
      <c r="M918" s="353"/>
      <c r="O918" s="87"/>
      <c r="Q918" s="353"/>
    </row>
    <row r="919" spans="9:17" ht="12.75" customHeight="1" x14ac:dyDescent="0.2">
      <c r="I919" s="87"/>
      <c r="K919" s="87"/>
      <c r="M919" s="353"/>
      <c r="O919" s="87"/>
      <c r="Q919" s="353"/>
    </row>
    <row r="920" spans="9:17" ht="12.75" customHeight="1" x14ac:dyDescent="0.2">
      <c r="I920" s="87"/>
      <c r="K920" s="87"/>
      <c r="M920" s="353"/>
      <c r="O920" s="87"/>
      <c r="Q920" s="353"/>
    </row>
    <row r="921" spans="9:17" ht="12.75" customHeight="1" x14ac:dyDescent="0.2">
      <c r="I921" s="87"/>
      <c r="K921" s="87"/>
      <c r="M921" s="353"/>
      <c r="O921" s="87"/>
      <c r="Q921" s="353"/>
    </row>
    <row r="922" spans="9:17" ht="12.75" customHeight="1" x14ac:dyDescent="0.2">
      <c r="I922" s="87"/>
      <c r="K922" s="87"/>
      <c r="M922" s="353"/>
      <c r="O922" s="87"/>
      <c r="Q922" s="353"/>
    </row>
    <row r="923" spans="9:17" ht="12.75" customHeight="1" x14ac:dyDescent="0.2">
      <c r="I923" s="87"/>
      <c r="K923" s="87"/>
      <c r="M923" s="353"/>
      <c r="O923" s="87"/>
      <c r="Q923" s="353"/>
    </row>
    <row r="924" spans="9:17" ht="12.75" customHeight="1" x14ac:dyDescent="0.2">
      <c r="I924" s="87"/>
      <c r="K924" s="87"/>
      <c r="M924" s="353"/>
      <c r="O924" s="87"/>
      <c r="Q924" s="353"/>
    </row>
    <row r="925" spans="9:17" ht="12.75" customHeight="1" x14ac:dyDescent="0.2">
      <c r="I925" s="87"/>
      <c r="K925" s="87"/>
      <c r="M925" s="353"/>
      <c r="O925" s="87"/>
      <c r="Q925" s="353"/>
    </row>
    <row r="926" spans="9:17" ht="12.75" customHeight="1" x14ac:dyDescent="0.2">
      <c r="I926" s="87"/>
      <c r="K926" s="87"/>
      <c r="M926" s="353"/>
      <c r="O926" s="87"/>
      <c r="Q926" s="353"/>
    </row>
    <row r="927" spans="9:17" ht="12.75" customHeight="1" x14ac:dyDescent="0.2">
      <c r="I927" s="87"/>
      <c r="K927" s="87"/>
      <c r="M927" s="353"/>
      <c r="O927" s="87"/>
      <c r="Q927" s="353"/>
    </row>
    <row r="928" spans="9:17" ht="12.75" customHeight="1" x14ac:dyDescent="0.2">
      <c r="I928" s="87"/>
      <c r="K928" s="87"/>
      <c r="M928" s="353"/>
      <c r="O928" s="87"/>
      <c r="Q928" s="353"/>
    </row>
    <row r="929" spans="9:17" ht="12.75" customHeight="1" x14ac:dyDescent="0.2">
      <c r="I929" s="87"/>
      <c r="K929" s="87"/>
      <c r="M929" s="353"/>
      <c r="O929" s="87"/>
      <c r="Q929" s="353"/>
    </row>
    <row r="930" spans="9:17" ht="12.75" customHeight="1" x14ac:dyDescent="0.2">
      <c r="I930" s="87"/>
      <c r="K930" s="87"/>
      <c r="M930" s="353"/>
      <c r="O930" s="87"/>
      <c r="Q930" s="353"/>
    </row>
    <row r="931" spans="9:17" ht="12.75" customHeight="1" x14ac:dyDescent="0.2">
      <c r="I931" s="87"/>
      <c r="K931" s="87"/>
      <c r="M931" s="353"/>
      <c r="O931" s="87"/>
      <c r="Q931" s="353"/>
    </row>
    <row r="932" spans="9:17" ht="12.75" customHeight="1" x14ac:dyDescent="0.2">
      <c r="I932" s="87"/>
      <c r="K932" s="87"/>
      <c r="M932" s="353"/>
      <c r="O932" s="87"/>
      <c r="Q932" s="353"/>
    </row>
    <row r="933" spans="9:17" ht="12.75" customHeight="1" x14ac:dyDescent="0.2">
      <c r="I933" s="87"/>
      <c r="K933" s="87"/>
      <c r="M933" s="353"/>
      <c r="O933" s="87"/>
      <c r="Q933" s="353"/>
    </row>
    <row r="934" spans="9:17" ht="12.75" customHeight="1" x14ac:dyDescent="0.2">
      <c r="I934" s="87"/>
      <c r="K934" s="87"/>
      <c r="M934" s="353"/>
      <c r="O934" s="87"/>
      <c r="Q934" s="353"/>
    </row>
    <row r="935" spans="9:17" ht="12.75" customHeight="1" x14ac:dyDescent="0.2">
      <c r="I935" s="87"/>
      <c r="K935" s="87"/>
      <c r="M935" s="353"/>
      <c r="O935" s="87"/>
      <c r="Q935" s="353"/>
    </row>
    <row r="936" spans="9:17" ht="12.75" customHeight="1" x14ac:dyDescent="0.2">
      <c r="I936" s="87"/>
      <c r="K936" s="87"/>
      <c r="M936" s="353"/>
      <c r="O936" s="87"/>
      <c r="Q936" s="353"/>
    </row>
    <row r="937" spans="9:17" ht="12.75" customHeight="1" x14ac:dyDescent="0.2">
      <c r="I937" s="87"/>
      <c r="K937" s="87"/>
      <c r="M937" s="353"/>
      <c r="O937" s="87"/>
      <c r="Q937" s="353"/>
    </row>
    <row r="938" spans="9:17" ht="12.75" customHeight="1" x14ac:dyDescent="0.2">
      <c r="I938" s="87"/>
      <c r="K938" s="87"/>
      <c r="M938" s="353"/>
      <c r="O938" s="87"/>
      <c r="Q938" s="353"/>
    </row>
    <row r="939" spans="9:17" ht="12.75" customHeight="1" x14ac:dyDescent="0.2">
      <c r="I939" s="87"/>
      <c r="K939" s="87"/>
      <c r="M939" s="353"/>
      <c r="O939" s="87"/>
      <c r="Q939" s="353"/>
    </row>
    <row r="940" spans="9:17" ht="12.75" customHeight="1" x14ac:dyDescent="0.2">
      <c r="I940" s="87"/>
      <c r="K940" s="87"/>
      <c r="M940" s="353"/>
      <c r="O940" s="87"/>
      <c r="Q940" s="353"/>
    </row>
    <row r="941" spans="9:17" ht="12.75" customHeight="1" x14ac:dyDescent="0.2">
      <c r="I941" s="87"/>
      <c r="K941" s="87"/>
      <c r="M941" s="353"/>
      <c r="O941" s="87"/>
      <c r="Q941" s="353"/>
    </row>
    <row r="942" spans="9:17" ht="12.75" customHeight="1" x14ac:dyDescent="0.2">
      <c r="I942" s="87"/>
      <c r="K942" s="87"/>
      <c r="M942" s="353"/>
      <c r="O942" s="87"/>
      <c r="Q942" s="353"/>
    </row>
    <row r="943" spans="9:17" ht="12.75" customHeight="1" x14ac:dyDescent="0.2">
      <c r="I943" s="87"/>
      <c r="K943" s="87"/>
      <c r="M943" s="353"/>
      <c r="O943" s="87"/>
      <c r="Q943" s="353"/>
    </row>
    <row r="944" spans="9:17" ht="12.75" customHeight="1" x14ac:dyDescent="0.2">
      <c r="I944" s="87"/>
      <c r="K944" s="87"/>
      <c r="M944" s="353"/>
      <c r="O944" s="87"/>
      <c r="Q944" s="353"/>
    </row>
    <row r="945" spans="9:17" ht="12.75" customHeight="1" x14ac:dyDescent="0.2">
      <c r="I945" s="87"/>
      <c r="K945" s="87"/>
      <c r="M945" s="353"/>
      <c r="O945" s="87"/>
      <c r="Q945" s="353"/>
    </row>
    <row r="946" spans="9:17" ht="12.75" customHeight="1" x14ac:dyDescent="0.2">
      <c r="I946" s="87"/>
      <c r="K946" s="87"/>
      <c r="M946" s="353"/>
      <c r="O946" s="87"/>
      <c r="Q946" s="353"/>
    </row>
    <row r="947" spans="9:17" ht="12.75" customHeight="1" x14ac:dyDescent="0.2">
      <c r="I947" s="87"/>
      <c r="K947" s="87"/>
      <c r="M947" s="353"/>
      <c r="O947" s="87"/>
      <c r="Q947" s="353"/>
    </row>
    <row r="948" spans="9:17" ht="12.75" customHeight="1" x14ac:dyDescent="0.2">
      <c r="I948" s="87"/>
      <c r="K948" s="87"/>
      <c r="M948" s="353"/>
      <c r="O948" s="87"/>
      <c r="Q948" s="353"/>
    </row>
    <row r="949" spans="9:17" ht="12.75" customHeight="1" x14ac:dyDescent="0.2">
      <c r="I949" s="87"/>
      <c r="K949" s="87"/>
      <c r="M949" s="353"/>
      <c r="O949" s="87"/>
      <c r="Q949" s="353"/>
    </row>
    <row r="950" spans="9:17" ht="12.75" customHeight="1" x14ac:dyDescent="0.2">
      <c r="I950" s="87"/>
      <c r="K950" s="87"/>
      <c r="M950" s="353"/>
      <c r="O950" s="87"/>
      <c r="Q950" s="353"/>
    </row>
    <row r="951" spans="9:17" ht="12.75" customHeight="1" x14ac:dyDescent="0.2">
      <c r="I951" s="87"/>
      <c r="K951" s="87"/>
      <c r="M951" s="353"/>
      <c r="O951" s="87"/>
      <c r="Q951" s="353"/>
    </row>
    <row r="952" spans="9:17" ht="12.75" customHeight="1" x14ac:dyDescent="0.2">
      <c r="I952" s="87"/>
      <c r="K952" s="87"/>
      <c r="M952" s="353"/>
      <c r="O952" s="87"/>
      <c r="Q952" s="353"/>
    </row>
    <row r="953" spans="9:17" ht="12.75" customHeight="1" x14ac:dyDescent="0.2">
      <c r="I953" s="87"/>
      <c r="K953" s="87"/>
      <c r="M953" s="353"/>
      <c r="O953" s="87"/>
      <c r="Q953" s="353"/>
    </row>
    <row r="954" spans="9:17" ht="12.75" customHeight="1" x14ac:dyDescent="0.2">
      <c r="I954" s="87"/>
      <c r="K954" s="87"/>
      <c r="M954" s="353"/>
      <c r="O954" s="87"/>
      <c r="Q954" s="353"/>
    </row>
    <row r="955" spans="9:17" ht="12.75" customHeight="1" x14ac:dyDescent="0.2">
      <c r="I955" s="87"/>
      <c r="K955" s="87"/>
      <c r="M955" s="353"/>
      <c r="O955" s="87"/>
      <c r="Q955" s="353"/>
    </row>
    <row r="956" spans="9:17" ht="12.75" customHeight="1" x14ac:dyDescent="0.2">
      <c r="I956" s="87"/>
      <c r="K956" s="87"/>
      <c r="M956" s="353"/>
      <c r="O956" s="87"/>
      <c r="Q956" s="353"/>
    </row>
    <row r="957" spans="9:17" ht="12.75" customHeight="1" x14ac:dyDescent="0.2">
      <c r="I957" s="87"/>
      <c r="K957" s="87"/>
      <c r="M957" s="353"/>
      <c r="O957" s="87"/>
      <c r="Q957" s="353"/>
    </row>
    <row r="958" spans="9:17" ht="12.75" customHeight="1" x14ac:dyDescent="0.2">
      <c r="I958" s="87"/>
      <c r="K958" s="87"/>
      <c r="M958" s="353"/>
      <c r="O958" s="87"/>
      <c r="Q958" s="353"/>
    </row>
    <row r="959" spans="9:17" ht="12.75" customHeight="1" x14ac:dyDescent="0.2">
      <c r="I959" s="87"/>
      <c r="K959" s="87"/>
      <c r="M959" s="353"/>
      <c r="O959" s="87"/>
      <c r="Q959" s="353"/>
    </row>
    <row r="960" spans="9:17" ht="12.75" customHeight="1" x14ac:dyDescent="0.2">
      <c r="I960" s="87"/>
      <c r="K960" s="87"/>
      <c r="M960" s="353"/>
      <c r="O960" s="87"/>
      <c r="Q960" s="353"/>
    </row>
    <row r="961" spans="9:17" ht="12.75" customHeight="1" x14ac:dyDescent="0.2">
      <c r="I961" s="87"/>
      <c r="K961" s="87"/>
      <c r="M961" s="353"/>
      <c r="O961" s="87"/>
      <c r="Q961" s="353"/>
    </row>
    <row r="962" spans="9:17" ht="12.75" customHeight="1" x14ac:dyDescent="0.2">
      <c r="I962" s="87"/>
      <c r="K962" s="87"/>
      <c r="M962" s="353"/>
      <c r="O962" s="87"/>
      <c r="Q962" s="353"/>
    </row>
    <row r="963" spans="9:17" ht="12.75" customHeight="1" x14ac:dyDescent="0.2">
      <c r="I963" s="87"/>
      <c r="K963" s="87"/>
      <c r="M963" s="353"/>
      <c r="O963" s="87"/>
      <c r="Q963" s="353"/>
    </row>
    <row r="964" spans="9:17" ht="12.75" customHeight="1" x14ac:dyDescent="0.2">
      <c r="I964" s="87"/>
      <c r="K964" s="87"/>
      <c r="M964" s="353"/>
      <c r="O964" s="87"/>
      <c r="Q964" s="353"/>
    </row>
    <row r="965" spans="9:17" ht="12.75" customHeight="1" x14ac:dyDescent="0.2">
      <c r="I965" s="87"/>
      <c r="K965" s="87"/>
      <c r="M965" s="353"/>
      <c r="O965" s="87"/>
      <c r="Q965" s="353"/>
    </row>
    <row r="966" spans="9:17" ht="12.75" customHeight="1" x14ac:dyDescent="0.2">
      <c r="I966" s="87"/>
      <c r="K966" s="87"/>
      <c r="M966" s="353"/>
      <c r="O966" s="87"/>
      <c r="Q966" s="353"/>
    </row>
    <row r="967" spans="9:17" ht="12.75" customHeight="1" x14ac:dyDescent="0.2">
      <c r="I967" s="87"/>
      <c r="K967" s="87"/>
      <c r="M967" s="353"/>
      <c r="O967" s="87"/>
      <c r="Q967" s="353"/>
    </row>
    <row r="968" spans="9:17" ht="12.75" customHeight="1" x14ac:dyDescent="0.2">
      <c r="I968" s="87"/>
      <c r="K968" s="87"/>
      <c r="M968" s="353"/>
      <c r="O968" s="87"/>
      <c r="Q968" s="353"/>
    </row>
    <row r="969" spans="9:17" ht="12.75" customHeight="1" x14ac:dyDescent="0.2">
      <c r="I969" s="87"/>
      <c r="K969" s="87"/>
      <c r="M969" s="353"/>
      <c r="O969" s="87"/>
      <c r="Q969" s="353"/>
    </row>
    <row r="970" spans="9:17" ht="12.75" customHeight="1" x14ac:dyDescent="0.2">
      <c r="I970" s="87"/>
      <c r="K970" s="87"/>
      <c r="M970" s="353"/>
      <c r="O970" s="87"/>
      <c r="Q970" s="353"/>
    </row>
    <row r="971" spans="9:17" ht="12.75" customHeight="1" x14ac:dyDescent="0.2">
      <c r="I971" s="87"/>
      <c r="K971" s="87"/>
      <c r="M971" s="353"/>
      <c r="O971" s="87"/>
      <c r="Q971" s="353"/>
    </row>
    <row r="972" spans="9:17" ht="12.75" customHeight="1" x14ac:dyDescent="0.2">
      <c r="I972" s="87"/>
      <c r="K972" s="87"/>
      <c r="M972" s="353"/>
      <c r="O972" s="87"/>
      <c r="Q972" s="353"/>
    </row>
    <row r="973" spans="9:17" ht="12.75" customHeight="1" x14ac:dyDescent="0.2">
      <c r="I973" s="87"/>
      <c r="K973" s="87"/>
      <c r="M973" s="353"/>
      <c r="O973" s="87"/>
      <c r="Q973" s="353"/>
    </row>
    <row r="974" spans="9:17" ht="12.75" customHeight="1" x14ac:dyDescent="0.2">
      <c r="I974" s="87"/>
      <c r="K974" s="87"/>
      <c r="M974" s="353"/>
      <c r="O974" s="87"/>
      <c r="Q974" s="353"/>
    </row>
    <row r="975" spans="9:17" ht="12.75" customHeight="1" x14ac:dyDescent="0.2">
      <c r="I975" s="87"/>
      <c r="K975" s="87"/>
      <c r="M975" s="353"/>
      <c r="O975" s="87"/>
      <c r="Q975" s="353"/>
    </row>
    <row r="976" spans="9:17" ht="12.75" customHeight="1" x14ac:dyDescent="0.2">
      <c r="I976" s="87"/>
      <c r="K976" s="87"/>
      <c r="M976" s="353"/>
      <c r="O976" s="87"/>
      <c r="Q976" s="353"/>
    </row>
    <row r="977" spans="9:17" ht="12.75" customHeight="1" x14ac:dyDescent="0.2">
      <c r="I977" s="87"/>
      <c r="K977" s="87"/>
      <c r="M977" s="353"/>
      <c r="O977" s="87"/>
      <c r="Q977" s="353"/>
    </row>
    <row r="978" spans="9:17" ht="12.75" customHeight="1" x14ac:dyDescent="0.2">
      <c r="I978" s="87"/>
      <c r="K978" s="87"/>
      <c r="M978" s="353"/>
      <c r="O978" s="87"/>
      <c r="Q978" s="353"/>
    </row>
    <row r="979" spans="9:17" ht="12.75" customHeight="1" x14ac:dyDescent="0.2">
      <c r="I979" s="87"/>
      <c r="K979" s="87"/>
      <c r="M979" s="353"/>
      <c r="O979" s="87"/>
      <c r="Q979" s="353"/>
    </row>
    <row r="980" spans="9:17" ht="12.75" customHeight="1" x14ac:dyDescent="0.2">
      <c r="I980" s="87"/>
      <c r="K980" s="87"/>
      <c r="M980" s="353"/>
      <c r="O980" s="87"/>
      <c r="Q980" s="353"/>
    </row>
    <row r="981" spans="9:17" ht="12.75" customHeight="1" x14ac:dyDescent="0.2">
      <c r="I981" s="87"/>
      <c r="K981" s="87"/>
      <c r="M981" s="353"/>
      <c r="O981" s="87"/>
      <c r="Q981" s="353"/>
    </row>
    <row r="982" spans="9:17" ht="12.75" customHeight="1" x14ac:dyDescent="0.2">
      <c r="I982" s="87"/>
      <c r="K982" s="87"/>
      <c r="M982" s="353"/>
      <c r="O982" s="87"/>
      <c r="Q982" s="353"/>
    </row>
    <row r="983" spans="9:17" ht="12.75" customHeight="1" x14ac:dyDescent="0.2">
      <c r="I983" s="87"/>
      <c r="K983" s="87"/>
      <c r="M983" s="353"/>
      <c r="O983" s="87"/>
      <c r="Q983" s="353"/>
    </row>
    <row r="984" spans="9:17" ht="12.75" customHeight="1" x14ac:dyDescent="0.2">
      <c r="I984" s="87"/>
      <c r="K984" s="87"/>
      <c r="M984" s="353"/>
      <c r="O984" s="87"/>
      <c r="Q984" s="353"/>
    </row>
    <row r="985" spans="9:17" ht="12.75" customHeight="1" x14ac:dyDescent="0.2">
      <c r="I985" s="87"/>
      <c r="K985" s="87"/>
      <c r="M985" s="353"/>
      <c r="O985" s="87"/>
      <c r="Q985" s="353"/>
    </row>
    <row r="986" spans="9:17" ht="12.75" customHeight="1" x14ac:dyDescent="0.2">
      <c r="I986" s="87"/>
      <c r="K986" s="87"/>
      <c r="M986" s="353"/>
      <c r="O986" s="87"/>
      <c r="Q986" s="353"/>
    </row>
    <row r="987" spans="9:17" ht="12.75" customHeight="1" x14ac:dyDescent="0.2">
      <c r="I987" s="87"/>
      <c r="K987" s="87"/>
      <c r="M987" s="353"/>
      <c r="O987" s="87"/>
      <c r="Q987" s="353"/>
    </row>
    <row r="988" spans="9:17" ht="12.75" customHeight="1" x14ac:dyDescent="0.2">
      <c r="I988" s="87"/>
      <c r="K988" s="87"/>
      <c r="M988" s="353"/>
      <c r="O988" s="87"/>
      <c r="Q988" s="353"/>
    </row>
    <row r="989" spans="9:17" ht="12.75" customHeight="1" x14ac:dyDescent="0.2">
      <c r="I989" s="87"/>
      <c r="K989" s="87"/>
      <c r="M989" s="353"/>
      <c r="O989" s="87"/>
      <c r="Q989" s="353"/>
    </row>
    <row r="990" spans="9:17" ht="12.75" customHeight="1" x14ac:dyDescent="0.2">
      <c r="I990" s="87"/>
      <c r="K990" s="87"/>
      <c r="M990" s="353"/>
      <c r="O990" s="87"/>
      <c r="Q990" s="353"/>
    </row>
    <row r="991" spans="9:17" ht="12.75" customHeight="1" x14ac:dyDescent="0.2">
      <c r="I991" s="87"/>
      <c r="K991" s="87"/>
      <c r="M991" s="353"/>
      <c r="O991" s="87"/>
      <c r="Q991" s="353"/>
    </row>
    <row r="992" spans="9:17" ht="12.75" customHeight="1" x14ac:dyDescent="0.2">
      <c r="I992" s="87"/>
      <c r="K992" s="87"/>
      <c r="M992" s="353"/>
      <c r="O992" s="87"/>
      <c r="Q992" s="353"/>
    </row>
    <row r="993" spans="9:17" ht="12.75" customHeight="1" x14ac:dyDescent="0.2">
      <c r="I993" s="87"/>
      <c r="K993" s="87"/>
      <c r="M993" s="353"/>
      <c r="O993" s="87"/>
      <c r="Q993" s="353"/>
    </row>
    <row r="994" spans="9:17" ht="12.75" customHeight="1" x14ac:dyDescent="0.2">
      <c r="I994" s="87"/>
      <c r="K994" s="87"/>
      <c r="M994" s="353"/>
      <c r="O994" s="87"/>
      <c r="Q994" s="353"/>
    </row>
    <row r="995" spans="9:17" ht="12.75" customHeight="1" x14ac:dyDescent="0.2">
      <c r="I995" s="87"/>
      <c r="K995" s="87"/>
      <c r="M995" s="353"/>
      <c r="O995" s="87"/>
      <c r="Q995" s="353"/>
    </row>
    <row r="996" spans="9:17" ht="12.75" customHeight="1" x14ac:dyDescent="0.2">
      <c r="I996" s="87"/>
      <c r="K996" s="87"/>
      <c r="M996" s="353"/>
      <c r="O996" s="87"/>
      <c r="Q996" s="353"/>
    </row>
    <row r="997" spans="9:17" ht="12.75" customHeight="1" x14ac:dyDescent="0.2">
      <c r="I997" s="87"/>
      <c r="K997" s="87"/>
      <c r="M997" s="353"/>
      <c r="O997" s="87"/>
      <c r="Q997" s="353"/>
    </row>
    <row r="998" spans="9:17" ht="12.75" customHeight="1" x14ac:dyDescent="0.2">
      <c r="I998" s="87"/>
      <c r="K998" s="87"/>
      <c r="M998" s="353"/>
      <c r="O998" s="87"/>
      <c r="Q998" s="353"/>
    </row>
    <row r="999" spans="9:17" ht="12.75" customHeight="1" x14ac:dyDescent="0.2">
      <c r="I999" s="87"/>
      <c r="K999" s="87"/>
      <c r="M999" s="353"/>
      <c r="O999" s="87"/>
      <c r="Q999" s="353"/>
    </row>
    <row r="1000" spans="9:17" ht="12.75" customHeight="1" x14ac:dyDescent="0.2">
      <c r="I1000" s="87"/>
      <c r="K1000" s="87"/>
      <c r="M1000" s="353"/>
      <c r="O1000" s="87"/>
      <c r="Q1000" s="353"/>
    </row>
  </sheetData>
  <mergeCells count="10">
    <mergeCell ref="N72:Q72"/>
    <mergeCell ref="N74:Q74"/>
    <mergeCell ref="N77:Q77"/>
    <mergeCell ref="A1:F1"/>
    <mergeCell ref="J1:L1"/>
    <mergeCell ref="A2:E2"/>
    <mergeCell ref="A4:C4"/>
    <mergeCell ref="J2:L2"/>
    <mergeCell ref="P3:S3"/>
    <mergeCell ref="P4:S4"/>
  </mergeCells>
  <pageMargins left="0.7" right="0.7" top="0.75" bottom="0.75" header="0" footer="0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FF"/>
  </sheetPr>
  <dimension ref="A1:Z1000"/>
  <sheetViews>
    <sheetView showGridLines="0" workbookViewId="0"/>
  </sheetViews>
  <sheetFormatPr defaultColWidth="14.42578125" defaultRowHeight="15" customHeight="1" x14ac:dyDescent="0.2"/>
  <cols>
    <col min="1" max="5" width="19.140625" customWidth="1"/>
    <col min="6" max="26" width="8" customWidth="1"/>
  </cols>
  <sheetData>
    <row r="1" spans="1:26" ht="49.5" customHeight="1" x14ac:dyDescent="0.2">
      <c r="A1" s="1" t="s">
        <v>0</v>
      </c>
      <c r="B1" s="2"/>
      <c r="C1" s="2"/>
      <c r="D1" s="2"/>
      <c r="E1" s="3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6.75" customHeight="1" x14ac:dyDescent="0.2">
      <c r="A2" s="384" t="s">
        <v>1</v>
      </c>
      <c r="B2" s="385"/>
      <c r="C2" s="385"/>
      <c r="D2" s="385"/>
      <c r="E2" s="386"/>
      <c r="F2" s="12"/>
      <c r="G2" s="17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ht="6" customHeight="1" x14ac:dyDescent="0.2">
      <c r="A3" s="21"/>
      <c r="B3" s="24"/>
      <c r="C3" s="24"/>
      <c r="D3" s="24"/>
      <c r="E3" s="26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0.25" customHeight="1" x14ac:dyDescent="0.2">
      <c r="A4" s="387" t="s">
        <v>3</v>
      </c>
      <c r="B4" s="385"/>
      <c r="C4" s="385"/>
      <c r="D4" s="385"/>
      <c r="E4" s="386"/>
      <c r="F4" s="27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" customHeight="1" x14ac:dyDescent="0.2">
      <c r="A5" s="28" t="s">
        <v>4</v>
      </c>
      <c r="B5" s="30"/>
      <c r="C5" s="30"/>
      <c r="D5" s="31"/>
      <c r="E5" s="32"/>
      <c r="F5" s="34"/>
      <c r="G5" s="36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26.25" customHeight="1" x14ac:dyDescent="0.3">
      <c r="A6" s="391" t="s">
        <v>13</v>
      </c>
      <c r="B6" s="389"/>
      <c r="C6" s="390"/>
      <c r="D6" s="40"/>
      <c r="E6" s="43" t="s">
        <v>6</v>
      </c>
      <c r="F6" s="4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">
      <c r="A7" s="45" t="s">
        <v>8</v>
      </c>
      <c r="B7" s="47"/>
      <c r="C7" s="47"/>
      <c r="D7" s="49" t="s">
        <v>10</v>
      </c>
      <c r="E7" s="51" t="str">
        <f>HYPERLINK("http://www.tennisofficial.com/","www.tennisofficial.com")</f>
        <v>www.tennisofficial.com</v>
      </c>
      <c r="F7" s="34"/>
      <c r="G7" s="36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6.5" customHeight="1" x14ac:dyDescent="0.25">
      <c r="A8" s="388" t="s">
        <v>5</v>
      </c>
      <c r="B8" s="389"/>
      <c r="C8" s="390"/>
      <c r="D8" s="55"/>
      <c r="E8" s="58"/>
      <c r="F8" s="4"/>
      <c r="G8" s="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" customHeight="1" x14ac:dyDescent="0.2">
      <c r="A9" s="60" t="s">
        <v>11</v>
      </c>
      <c r="B9" s="61"/>
      <c r="C9" s="63" t="s">
        <v>12</v>
      </c>
      <c r="D9" s="63" t="s">
        <v>14</v>
      </c>
      <c r="E9" s="64" t="s">
        <v>19</v>
      </c>
      <c r="F9" s="4"/>
      <c r="G9" s="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 x14ac:dyDescent="0.2">
      <c r="A10" s="66" t="s">
        <v>20</v>
      </c>
      <c r="B10" s="67"/>
      <c r="C10" s="66" t="s">
        <v>22</v>
      </c>
      <c r="D10" s="66" t="s">
        <v>23</v>
      </c>
      <c r="E10" s="66" t="s">
        <v>24</v>
      </c>
      <c r="F10" s="68"/>
      <c r="G10" s="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2.75" customHeight="1" x14ac:dyDescent="0.2">
      <c r="A11" s="69" t="s">
        <v>25</v>
      </c>
      <c r="B11" s="61"/>
      <c r="C11" s="73"/>
      <c r="D11" s="73"/>
      <c r="E11" s="75"/>
      <c r="F11" s="76"/>
      <c r="G11" s="76"/>
    </row>
    <row r="12" spans="1:26" ht="12.75" customHeight="1" x14ac:dyDescent="0.2">
      <c r="A12" s="78" t="s">
        <v>185</v>
      </c>
      <c r="B12" s="68"/>
      <c r="C12" s="4"/>
      <c r="D12" s="80"/>
      <c r="E12" s="82"/>
      <c r="F12" s="4"/>
      <c r="G12" s="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7.5" customHeight="1" x14ac:dyDescent="0.2">
      <c r="A13" s="84"/>
      <c r="B13" s="76"/>
      <c r="C13" s="76"/>
      <c r="D13" s="76"/>
      <c r="E13" s="85"/>
      <c r="F13" s="76"/>
      <c r="G13" s="76"/>
    </row>
    <row r="14" spans="1:26" ht="107.25" customHeight="1" x14ac:dyDescent="0.2">
      <c r="A14" s="76"/>
      <c r="B14" s="76"/>
      <c r="C14" s="76"/>
      <c r="D14" s="76"/>
      <c r="E14" s="85"/>
      <c r="F14" s="76"/>
      <c r="G14" s="76"/>
    </row>
    <row r="15" spans="1:26" ht="12.75" customHeight="1" x14ac:dyDescent="0.2">
      <c r="A15" s="87" t="s">
        <v>27</v>
      </c>
      <c r="B15" s="87"/>
      <c r="C15" s="87"/>
      <c r="D15" s="87"/>
      <c r="E15" s="85"/>
      <c r="F15" s="76"/>
      <c r="G15" s="76"/>
    </row>
    <row r="16" spans="1:26" ht="12.75" customHeight="1" x14ac:dyDescent="0.2">
      <c r="A16" s="87" t="s">
        <v>29</v>
      </c>
      <c r="B16" s="87"/>
      <c r="C16" s="87"/>
      <c r="D16" s="87"/>
      <c r="E16" s="87"/>
      <c r="F16" s="76"/>
      <c r="G16" s="76"/>
    </row>
    <row r="17" spans="1:7" ht="12.75" customHeight="1" x14ac:dyDescent="0.2">
      <c r="A17" s="89" t="s">
        <v>30</v>
      </c>
      <c r="B17" s="92" t="str">
        <f>HYPERLINK("mailto:anders.wennberg@itftennis.com","anders.wennberg@itftennis.com")</f>
        <v>anders.wennberg@itftennis.com</v>
      </c>
      <c r="C17" s="92"/>
      <c r="D17" s="92"/>
      <c r="E17" s="85"/>
      <c r="F17" s="76"/>
      <c r="G17" s="76"/>
    </row>
    <row r="18" spans="1:7" ht="12.75" customHeight="1" x14ac:dyDescent="0.2">
      <c r="A18" s="76"/>
      <c r="B18" s="76"/>
      <c r="C18" s="76"/>
      <c r="D18" s="76"/>
      <c r="E18" s="85"/>
      <c r="F18" s="76"/>
      <c r="G18" s="76"/>
    </row>
    <row r="19" spans="1:7" ht="12.75" customHeight="1" x14ac:dyDescent="0.2">
      <c r="A19" s="11"/>
      <c r="B19" s="11"/>
      <c r="C19" s="11"/>
      <c r="D19" s="11"/>
      <c r="E19" s="11"/>
      <c r="F19" s="11"/>
      <c r="G19" s="11"/>
    </row>
    <row r="20" spans="1:7" ht="12.75" customHeight="1" x14ac:dyDescent="0.2">
      <c r="A20" s="11"/>
      <c r="B20" s="11"/>
      <c r="C20" s="11"/>
      <c r="D20" s="11"/>
      <c r="E20" s="11"/>
      <c r="F20" s="11"/>
      <c r="G20" s="11"/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2.75" customHeight="1" x14ac:dyDescent="0.2"/>
    <row r="25" spans="1:7" ht="12.75" customHeight="1" x14ac:dyDescent="0.2"/>
    <row r="26" spans="1:7" ht="12.75" customHeight="1" x14ac:dyDescent="0.2"/>
    <row r="27" spans="1:7" ht="12.75" customHeight="1" x14ac:dyDescent="0.2"/>
    <row r="28" spans="1:7" ht="12.75" customHeight="1" x14ac:dyDescent="0.2"/>
    <row r="29" spans="1:7" ht="12.75" customHeight="1" x14ac:dyDescent="0.2"/>
    <row r="30" spans="1:7" ht="12.75" customHeight="1" x14ac:dyDescent="0.2"/>
    <row r="31" spans="1:7" ht="12.75" customHeight="1" x14ac:dyDescent="0.2"/>
    <row r="32" spans="1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4">
    <mergeCell ref="A2:E2"/>
    <mergeCell ref="A4:E4"/>
    <mergeCell ref="A6:C6"/>
    <mergeCell ref="A8:C8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FF"/>
  </sheetPr>
  <dimension ref="A1:Z996"/>
  <sheetViews>
    <sheetView showGridLines="0" workbookViewId="0">
      <pane ySplit="6" topLeftCell="A7" activePane="bottomLeft" state="frozen"/>
      <selection pane="bottomLeft" activeCell="B8" sqref="B8"/>
    </sheetView>
  </sheetViews>
  <sheetFormatPr defaultColWidth="14.42578125" defaultRowHeight="15" customHeight="1" x14ac:dyDescent="0.2"/>
  <cols>
    <col min="1" max="1" width="3.85546875" customWidth="1"/>
    <col min="2" max="2" width="22.28515625" customWidth="1"/>
    <col min="3" max="3" width="12.42578125" customWidth="1"/>
    <col min="4" max="4" width="17.140625" customWidth="1"/>
    <col min="5" max="5" width="13.85546875" customWidth="1"/>
    <col min="6" max="6" width="8.140625" customWidth="1"/>
    <col min="7" max="10" width="8.5703125" hidden="1" customWidth="1"/>
    <col min="11" max="11" width="7.7109375" hidden="1" customWidth="1"/>
    <col min="12" max="14" width="6.85546875" hidden="1" customWidth="1"/>
    <col min="15" max="15" width="0.28515625" hidden="1" customWidth="1"/>
    <col min="16" max="16" width="8.5703125" customWidth="1"/>
    <col min="17" max="17" width="6.85546875" hidden="1" customWidth="1"/>
    <col min="18" max="18" width="27" customWidth="1"/>
    <col min="19" max="19" width="8" customWidth="1"/>
    <col min="20" max="20" width="8.28515625" hidden="1" customWidth="1"/>
    <col min="21" max="21" width="8" hidden="1" customWidth="1"/>
    <col min="22" max="26" width="8" customWidth="1"/>
  </cols>
  <sheetData>
    <row r="1" spans="1:26" ht="26.25" customHeight="1" x14ac:dyDescent="0.3">
      <c r="A1" s="413" t="str">
        <f>'Week SetUpW'!$A$6</f>
        <v>3ο Παγκρήτιο Βετεράνων B1 2019</v>
      </c>
      <c r="B1" s="414"/>
      <c r="C1" s="414"/>
      <c r="D1" s="414"/>
      <c r="E1" s="415"/>
      <c r="F1" s="411"/>
      <c r="G1" s="393"/>
      <c r="H1" s="393"/>
      <c r="I1" s="393"/>
      <c r="J1" s="393"/>
      <c r="K1" s="393"/>
      <c r="L1" s="393"/>
      <c r="M1" s="393"/>
      <c r="N1" s="393"/>
      <c r="O1" s="393"/>
      <c r="P1" s="394"/>
      <c r="Q1" s="236"/>
      <c r="R1" s="237"/>
      <c r="S1" s="11"/>
      <c r="T1" s="11"/>
      <c r="U1" s="11"/>
    </row>
    <row r="2" spans="1:26" ht="13.5" customHeight="1" x14ac:dyDescent="0.2">
      <c r="A2" s="416" t="str">
        <f>'Week SetUpW'!$A$8</f>
        <v>Ζ΄ ΕΝΩΣΗ και Επιτροπή Βετεράνων Κρήτης</v>
      </c>
      <c r="B2" s="403"/>
      <c r="C2" s="403"/>
      <c r="D2" s="403"/>
      <c r="E2" s="15"/>
      <c r="F2" s="16"/>
      <c r="G2" s="238"/>
      <c r="H2" s="239"/>
      <c r="I2" s="239"/>
      <c r="J2" s="235"/>
      <c r="K2" s="240"/>
      <c r="L2" s="240"/>
      <c r="M2" s="240"/>
      <c r="N2" s="240"/>
      <c r="O2" s="241"/>
      <c r="P2" s="239"/>
      <c r="Q2" s="239"/>
      <c r="R2" s="242"/>
      <c r="S2" s="11"/>
      <c r="T2" s="11"/>
      <c r="U2" s="11"/>
    </row>
    <row r="3" spans="1:26" ht="13.5" customHeight="1" x14ac:dyDescent="0.2">
      <c r="A3" s="417"/>
      <c r="B3" s="385"/>
      <c r="C3" s="386"/>
      <c r="D3" s="243"/>
      <c r="E3" s="82"/>
      <c r="F3" s="82"/>
      <c r="G3" s="82"/>
      <c r="H3" s="244"/>
      <c r="I3" s="245"/>
      <c r="J3" s="246"/>
      <c r="K3" s="243"/>
      <c r="L3" s="247"/>
      <c r="M3" s="247"/>
      <c r="N3" s="248"/>
      <c r="O3" s="243" t="s">
        <v>7</v>
      </c>
      <c r="P3" s="82"/>
      <c r="Q3" s="82"/>
      <c r="R3" s="82"/>
      <c r="S3" s="44"/>
      <c r="T3" s="46" t="s">
        <v>9</v>
      </c>
      <c r="U3" s="48" t="e">
        <f>YEAR($A$5)-18</f>
        <v>#VALUE!</v>
      </c>
      <c r="V3" s="5"/>
      <c r="W3" s="5"/>
      <c r="X3" s="5"/>
      <c r="Y3" s="5"/>
      <c r="Z3" s="5"/>
    </row>
    <row r="4" spans="1:26" ht="12.75" customHeight="1" x14ac:dyDescent="0.2">
      <c r="A4" s="249" t="s">
        <v>11</v>
      </c>
      <c r="B4" s="249"/>
      <c r="C4" s="250" t="s">
        <v>12</v>
      </c>
      <c r="D4" s="106" t="s">
        <v>14</v>
      </c>
      <c r="E4" s="82" t="s">
        <v>15</v>
      </c>
      <c r="F4" s="82"/>
      <c r="G4" s="251" t="s">
        <v>16</v>
      </c>
      <c r="H4" s="252"/>
      <c r="I4" s="253"/>
      <c r="J4" s="254" t="s">
        <v>17</v>
      </c>
      <c r="K4" s="25"/>
      <c r="L4" s="145"/>
      <c r="M4" s="145"/>
      <c r="N4" s="255"/>
      <c r="O4" s="25"/>
      <c r="P4" s="251"/>
      <c r="Q4" s="251"/>
      <c r="R4" s="251" t="s">
        <v>18</v>
      </c>
      <c r="S4" s="65"/>
      <c r="T4" s="46" t="s">
        <v>21</v>
      </c>
      <c r="U4" s="48" t="e">
        <f>YEAR($A$5)-13</f>
        <v>#VALUE!</v>
      </c>
      <c r="V4" s="5"/>
      <c r="W4" s="5"/>
      <c r="X4" s="5"/>
      <c r="Y4" s="5"/>
      <c r="Z4" s="5"/>
    </row>
    <row r="5" spans="1:26" ht="13.5" customHeight="1" x14ac:dyDescent="0.2">
      <c r="A5" s="404" t="str">
        <f>'Week SetUpW'!$A$10</f>
        <v>19-21/7/2019</v>
      </c>
      <c r="B5" s="403"/>
      <c r="C5" s="115" t="str">
        <f>'Week SetUpW'!$C$10</f>
        <v>ΛΙΒΙΚΟΣ ΙΕΡΑΠΕΤΡΑΣ</v>
      </c>
      <c r="D5" s="261" t="str">
        <f>'Week SetUpW'!$D$10</f>
        <v>ΙΕΡΑΠΕΤΡΑ</v>
      </c>
      <c r="E5" s="71" t="str">
        <f>'Week SetUpW'!A12</f>
        <v>ΓΥΝΑΙΚΩΝ</v>
      </c>
      <c r="F5" s="71"/>
      <c r="G5" s="262" t="str">
        <f>'Week SetUpW'!$A$12</f>
        <v>ΓΥΝΑΙΚΩΝ</v>
      </c>
      <c r="H5" s="261"/>
      <c r="I5" s="264"/>
      <c r="J5" s="266" t="str">
        <f>'Week SetUpW'!$E$10</f>
        <v>Ταβλαδάκη Ντέπυ</v>
      </c>
      <c r="K5" s="270"/>
      <c r="L5" s="124"/>
      <c r="M5" s="124"/>
      <c r="N5" s="266"/>
      <c r="O5" s="270"/>
      <c r="P5" s="261"/>
      <c r="Q5" s="261"/>
      <c r="R5" s="122"/>
      <c r="S5" s="5"/>
      <c r="T5" s="5"/>
      <c r="U5" s="86"/>
      <c r="V5" s="5"/>
      <c r="W5" s="5"/>
      <c r="X5" s="5"/>
      <c r="Y5" s="5"/>
      <c r="Z5" s="5"/>
    </row>
    <row r="6" spans="1:26" ht="30" customHeight="1" x14ac:dyDescent="0.2">
      <c r="A6" s="272" t="s">
        <v>28</v>
      </c>
      <c r="B6" s="91" t="s">
        <v>31</v>
      </c>
      <c r="C6" s="91" t="s">
        <v>32</v>
      </c>
      <c r="D6" s="91" t="s">
        <v>14</v>
      </c>
      <c r="E6" s="91" t="s">
        <v>33</v>
      </c>
      <c r="F6" s="91" t="s">
        <v>34</v>
      </c>
      <c r="G6" s="95" t="s">
        <v>35</v>
      </c>
      <c r="H6" s="96" t="s">
        <v>36</v>
      </c>
      <c r="I6" s="97" t="s">
        <v>37</v>
      </c>
      <c r="J6" s="99" t="s">
        <v>38</v>
      </c>
      <c r="K6" s="107"/>
      <c r="L6" s="109" t="s">
        <v>40</v>
      </c>
      <c r="M6" s="110" t="s">
        <v>41</v>
      </c>
      <c r="N6" s="109"/>
      <c r="O6" s="91" t="s">
        <v>42</v>
      </c>
      <c r="P6" s="276" t="s">
        <v>199</v>
      </c>
      <c r="Q6" s="278" t="s">
        <v>44</v>
      </c>
      <c r="R6" s="279" t="s">
        <v>46</v>
      </c>
      <c r="S6" s="116"/>
      <c r="T6" s="11"/>
      <c r="U6" s="11"/>
    </row>
    <row r="7" spans="1:26" ht="18.75" customHeight="1" x14ac:dyDescent="0.25">
      <c r="A7" s="281">
        <v>1</v>
      </c>
      <c r="B7" s="283" t="s">
        <v>204</v>
      </c>
      <c r="C7" s="285" t="s">
        <v>205</v>
      </c>
      <c r="D7" s="285" t="s">
        <v>206</v>
      </c>
      <c r="E7" s="287">
        <v>6948815221</v>
      </c>
      <c r="F7" s="287">
        <v>1982</v>
      </c>
      <c r="G7" s="292"/>
      <c r="H7" s="293"/>
      <c r="I7" s="293"/>
      <c r="J7" s="293"/>
      <c r="K7" s="295"/>
      <c r="L7" s="293"/>
      <c r="M7" s="295"/>
      <c r="N7" s="293"/>
      <c r="O7" s="161"/>
      <c r="P7" s="298">
        <v>180</v>
      </c>
      <c r="Q7" s="300"/>
      <c r="R7" s="302"/>
      <c r="S7" s="304"/>
      <c r="T7" s="5"/>
      <c r="U7" s="5"/>
      <c r="V7" s="140"/>
      <c r="W7" s="140"/>
      <c r="X7" s="140"/>
      <c r="Y7" s="140"/>
      <c r="Z7" s="140"/>
    </row>
    <row r="8" spans="1:26" ht="18.75" customHeight="1" x14ac:dyDescent="0.25">
      <c r="A8" s="306">
        <v>2</v>
      </c>
      <c r="B8" s="177" t="s">
        <v>212</v>
      </c>
      <c r="C8" s="178" t="s">
        <v>213</v>
      </c>
      <c r="D8" s="178" t="s">
        <v>62</v>
      </c>
      <c r="E8" s="180">
        <v>6974314824</v>
      </c>
      <c r="F8" s="180">
        <v>1968</v>
      </c>
      <c r="G8" s="292"/>
      <c r="H8" s="293"/>
      <c r="I8" s="293"/>
      <c r="J8" s="293"/>
      <c r="K8" s="295"/>
      <c r="L8" s="293"/>
      <c r="M8" s="295"/>
      <c r="N8" s="293"/>
      <c r="O8" s="161"/>
      <c r="P8" s="298">
        <v>130</v>
      </c>
      <c r="Q8" s="136"/>
      <c r="R8" s="307"/>
      <c r="S8" s="304"/>
      <c r="T8" s="5"/>
      <c r="U8" s="5"/>
      <c r="V8" s="140"/>
      <c r="W8" s="140"/>
      <c r="X8" s="140"/>
      <c r="Y8" s="140"/>
      <c r="Z8" s="140"/>
    </row>
    <row r="9" spans="1:26" ht="18.75" customHeight="1" x14ac:dyDescent="0.25">
      <c r="A9" s="306">
        <v>3</v>
      </c>
      <c r="B9" s="177" t="s">
        <v>215</v>
      </c>
      <c r="C9" s="178" t="s">
        <v>216</v>
      </c>
      <c r="D9" s="178" t="s">
        <v>23</v>
      </c>
      <c r="E9" s="180">
        <v>6977531440</v>
      </c>
      <c r="F9" s="180">
        <v>1981</v>
      </c>
      <c r="G9" s="309"/>
      <c r="H9" s="311"/>
      <c r="I9" s="311"/>
      <c r="J9" s="311"/>
      <c r="K9" s="313"/>
      <c r="L9" s="315"/>
      <c r="M9" s="317"/>
      <c r="N9" s="315"/>
      <c r="O9" s="138"/>
      <c r="P9" s="319">
        <v>110</v>
      </c>
      <c r="Q9" s="136"/>
      <c r="R9" s="307"/>
      <c r="S9" s="304"/>
      <c r="T9" s="5"/>
      <c r="U9" s="5"/>
      <c r="V9" s="140"/>
      <c r="W9" s="140"/>
      <c r="X9" s="140"/>
      <c r="Y9" s="140"/>
      <c r="Z9" s="140"/>
    </row>
    <row r="10" spans="1:26" ht="18.75" customHeight="1" x14ac:dyDescent="0.25">
      <c r="A10" s="306">
        <v>4</v>
      </c>
      <c r="B10" s="177" t="s">
        <v>219</v>
      </c>
      <c r="C10" s="178" t="s">
        <v>220</v>
      </c>
      <c r="D10" s="178" t="s">
        <v>68</v>
      </c>
      <c r="E10" s="180">
        <v>6978187139</v>
      </c>
      <c r="F10" s="180">
        <v>1974</v>
      </c>
      <c r="G10" s="309"/>
      <c r="H10" s="311"/>
      <c r="I10" s="311"/>
      <c r="J10" s="311"/>
      <c r="K10" s="313"/>
      <c r="L10" s="311"/>
      <c r="M10" s="313"/>
      <c r="N10" s="311"/>
      <c r="O10" s="138"/>
      <c r="P10" s="319">
        <v>60</v>
      </c>
      <c r="Q10" s="136"/>
      <c r="R10" s="307"/>
      <c r="S10" s="304"/>
      <c r="T10" s="5"/>
      <c r="U10" s="5"/>
      <c r="V10" s="140"/>
      <c r="W10" s="140"/>
      <c r="X10" s="140"/>
      <c r="Y10" s="140"/>
      <c r="Z10" s="140"/>
    </row>
    <row r="11" spans="1:26" ht="18.75" customHeight="1" x14ac:dyDescent="0.25">
      <c r="A11" s="306">
        <v>5</v>
      </c>
      <c r="B11" s="177" t="s">
        <v>221</v>
      </c>
      <c r="C11" s="178" t="s">
        <v>222</v>
      </c>
      <c r="D11" s="178" t="s">
        <v>23</v>
      </c>
      <c r="E11" s="180">
        <v>6932351313</v>
      </c>
      <c r="F11" s="180">
        <v>1989</v>
      </c>
      <c r="G11" s="309"/>
      <c r="H11" s="311"/>
      <c r="I11" s="311"/>
      <c r="J11" s="311"/>
      <c r="K11" s="313"/>
      <c r="L11" s="311"/>
      <c r="M11" s="313"/>
      <c r="N11" s="311"/>
      <c r="O11" s="138"/>
      <c r="P11" s="319">
        <v>60</v>
      </c>
      <c r="Q11" s="136"/>
      <c r="R11" s="307"/>
      <c r="S11" s="304"/>
      <c r="T11" s="5"/>
      <c r="U11" s="5"/>
      <c r="V11" s="140"/>
      <c r="W11" s="140"/>
      <c r="X11" s="140"/>
      <c r="Y11" s="140"/>
      <c r="Z11" s="140"/>
    </row>
    <row r="12" spans="1:26" ht="18.75" customHeight="1" x14ac:dyDescent="0.25">
      <c r="A12" s="306">
        <v>6</v>
      </c>
      <c r="B12" s="177" t="s">
        <v>223</v>
      </c>
      <c r="C12" s="178" t="s">
        <v>224</v>
      </c>
      <c r="D12" s="178" t="s">
        <v>225</v>
      </c>
      <c r="E12" s="191">
        <v>6957215312</v>
      </c>
      <c r="F12" s="180">
        <v>1983</v>
      </c>
      <c r="G12" s="309"/>
      <c r="H12" s="311"/>
      <c r="I12" s="311"/>
      <c r="J12" s="311"/>
      <c r="K12" s="313"/>
      <c r="L12" s="315"/>
      <c r="M12" s="317"/>
      <c r="N12" s="315"/>
      <c r="O12" s="138"/>
      <c r="P12" s="319">
        <v>25</v>
      </c>
      <c r="Q12" s="155"/>
      <c r="R12" s="307"/>
      <c r="S12" s="304"/>
      <c r="T12" s="5"/>
      <c r="U12" s="5"/>
      <c r="V12" s="140"/>
      <c r="W12" s="140"/>
      <c r="X12" s="140"/>
      <c r="Y12" s="140"/>
      <c r="Z12" s="140"/>
    </row>
    <row r="13" spans="1:26" ht="18.75" customHeight="1" x14ac:dyDescent="0.25">
      <c r="A13" s="306">
        <v>7</v>
      </c>
      <c r="B13" s="177" t="s">
        <v>226</v>
      </c>
      <c r="C13" s="178" t="s">
        <v>213</v>
      </c>
      <c r="D13" s="178" t="s">
        <v>227</v>
      </c>
      <c r="E13" s="180">
        <v>6995120509</v>
      </c>
      <c r="F13" s="180">
        <v>1975</v>
      </c>
      <c r="G13" s="309"/>
      <c r="H13" s="311"/>
      <c r="I13" s="311"/>
      <c r="J13" s="311"/>
      <c r="K13" s="313"/>
      <c r="L13" s="311"/>
      <c r="M13" s="313"/>
      <c r="N13" s="311"/>
      <c r="O13" s="138"/>
      <c r="P13" s="319">
        <v>0</v>
      </c>
      <c r="Q13" s="136"/>
      <c r="R13" s="307"/>
      <c r="S13" s="304"/>
      <c r="T13" s="5"/>
      <c r="U13" s="5"/>
      <c r="V13" s="140"/>
      <c r="W13" s="140"/>
      <c r="X13" s="140"/>
      <c r="Y13" s="140"/>
      <c r="Z13" s="140"/>
    </row>
    <row r="14" spans="1:26" ht="18.75" customHeight="1" x14ac:dyDescent="0.25">
      <c r="A14" s="306">
        <v>8</v>
      </c>
      <c r="B14" s="177" t="s">
        <v>228</v>
      </c>
      <c r="C14" s="178" t="s">
        <v>213</v>
      </c>
      <c r="D14" s="178" t="s">
        <v>23</v>
      </c>
      <c r="E14" s="180">
        <v>6976978825</v>
      </c>
      <c r="F14" s="180">
        <v>1975</v>
      </c>
      <c r="G14" s="309"/>
      <c r="H14" s="311"/>
      <c r="I14" s="311"/>
      <c r="J14" s="311"/>
      <c r="K14" s="313"/>
      <c r="L14" s="311"/>
      <c r="M14" s="313"/>
      <c r="N14" s="311"/>
      <c r="O14" s="138"/>
      <c r="P14" s="319">
        <v>0</v>
      </c>
      <c r="Q14" s="136"/>
      <c r="R14" s="307"/>
      <c r="S14" s="304"/>
      <c r="T14" s="5"/>
      <c r="U14" s="5"/>
      <c r="V14" s="140"/>
      <c r="W14" s="140"/>
      <c r="X14" s="140"/>
      <c r="Y14" s="140"/>
      <c r="Z14" s="140"/>
    </row>
    <row r="15" spans="1:26" ht="18.75" customHeight="1" x14ac:dyDescent="0.25">
      <c r="A15" s="306">
        <v>9</v>
      </c>
      <c r="B15" s="177" t="s">
        <v>229</v>
      </c>
      <c r="C15" s="178" t="s">
        <v>230</v>
      </c>
      <c r="D15" s="178" t="s">
        <v>231</v>
      </c>
      <c r="E15" s="180">
        <v>6977531440</v>
      </c>
      <c r="F15" s="180">
        <v>1968</v>
      </c>
      <c r="G15" s="309"/>
      <c r="H15" s="311"/>
      <c r="I15" s="311"/>
      <c r="J15" s="311"/>
      <c r="K15" s="313"/>
      <c r="L15" s="311"/>
      <c r="M15" s="313"/>
      <c r="N15" s="311"/>
      <c r="O15" s="138"/>
      <c r="P15" s="319">
        <v>0</v>
      </c>
      <c r="Q15" s="136"/>
      <c r="R15" s="307"/>
      <c r="S15" s="304"/>
      <c r="T15" s="5"/>
      <c r="U15" s="5"/>
      <c r="V15" s="140"/>
      <c r="W15" s="140"/>
      <c r="X15" s="140"/>
      <c r="Y15" s="140"/>
      <c r="Z15" s="140"/>
    </row>
    <row r="16" spans="1:26" ht="18.75" customHeight="1" x14ac:dyDescent="0.25">
      <c r="A16" s="306">
        <v>10</v>
      </c>
      <c r="B16" s="326" t="s">
        <v>232</v>
      </c>
      <c r="C16" s="328"/>
      <c r="D16" s="328"/>
      <c r="E16" s="225"/>
      <c r="F16" s="214"/>
      <c r="G16" s="309"/>
      <c r="H16" s="311"/>
      <c r="I16" s="311"/>
      <c r="J16" s="311"/>
      <c r="K16" s="313"/>
      <c r="L16" s="315"/>
      <c r="M16" s="317"/>
      <c r="N16" s="315"/>
      <c r="O16" s="138"/>
      <c r="P16" s="330"/>
      <c r="Q16" s="155"/>
      <c r="R16" s="307"/>
      <c r="S16" s="304"/>
      <c r="T16" s="5"/>
      <c r="U16" s="5"/>
      <c r="V16" s="140"/>
      <c r="W16" s="140"/>
      <c r="X16" s="140"/>
      <c r="Y16" s="140"/>
      <c r="Z16" s="140"/>
    </row>
    <row r="17" spans="1:26" ht="18.75" customHeight="1" x14ac:dyDescent="0.25">
      <c r="A17" s="306">
        <v>11</v>
      </c>
      <c r="B17" s="326" t="s">
        <v>232</v>
      </c>
      <c r="C17" s="328"/>
      <c r="D17" s="328"/>
      <c r="E17" s="225"/>
      <c r="F17" s="214"/>
      <c r="G17" s="193"/>
      <c r="H17" s="138"/>
      <c r="I17" s="138"/>
      <c r="J17" s="138"/>
      <c r="K17" s="194"/>
      <c r="L17" s="138"/>
      <c r="M17" s="194"/>
      <c r="N17" s="138"/>
      <c r="O17" s="138"/>
      <c r="P17" s="330"/>
      <c r="Q17" s="136"/>
      <c r="R17" s="307"/>
      <c r="S17" s="304"/>
      <c r="T17" s="5"/>
      <c r="U17" s="5"/>
      <c r="V17" s="140"/>
      <c r="W17" s="140"/>
      <c r="X17" s="140"/>
      <c r="Y17" s="140"/>
      <c r="Z17" s="140"/>
    </row>
    <row r="18" spans="1:26" ht="18.75" customHeight="1" x14ac:dyDescent="0.25">
      <c r="A18" s="306">
        <v>12</v>
      </c>
      <c r="B18" s="326" t="s">
        <v>232</v>
      </c>
      <c r="C18" s="328"/>
      <c r="D18" s="328"/>
      <c r="E18" s="333"/>
      <c r="F18" s="214"/>
      <c r="G18" s="309"/>
      <c r="H18" s="311"/>
      <c r="I18" s="311"/>
      <c r="J18" s="311"/>
      <c r="K18" s="313"/>
      <c r="L18" s="311"/>
      <c r="M18" s="313"/>
      <c r="N18" s="311"/>
      <c r="O18" s="138"/>
      <c r="P18" s="330"/>
      <c r="Q18" s="155"/>
      <c r="R18" s="307"/>
      <c r="S18" s="304"/>
      <c r="T18" s="5"/>
      <c r="U18" s="5"/>
      <c r="V18" s="140"/>
      <c r="W18" s="140"/>
      <c r="X18" s="140"/>
      <c r="Y18" s="140"/>
      <c r="Z18" s="140"/>
    </row>
    <row r="19" spans="1:26" ht="18.75" customHeight="1" x14ac:dyDescent="0.25">
      <c r="A19" s="306">
        <v>13</v>
      </c>
      <c r="B19" s="326" t="s">
        <v>232</v>
      </c>
      <c r="C19" s="328"/>
      <c r="D19" s="328"/>
      <c r="E19" s="333"/>
      <c r="F19" s="214"/>
      <c r="G19" s="309"/>
      <c r="H19" s="311"/>
      <c r="I19" s="311"/>
      <c r="J19" s="311"/>
      <c r="K19" s="313"/>
      <c r="L19" s="311"/>
      <c r="M19" s="313"/>
      <c r="N19" s="311"/>
      <c r="O19" s="138"/>
      <c r="P19" s="330"/>
      <c r="Q19" s="155"/>
      <c r="R19" s="307"/>
      <c r="S19" s="304"/>
      <c r="T19" s="5"/>
      <c r="U19" s="5"/>
      <c r="V19" s="140"/>
      <c r="W19" s="140"/>
      <c r="X19" s="140"/>
      <c r="Y19" s="140"/>
      <c r="Z19" s="140"/>
    </row>
    <row r="20" spans="1:26" ht="18.75" customHeight="1" x14ac:dyDescent="0.25">
      <c r="A20" s="306">
        <v>14</v>
      </c>
      <c r="B20" s="326" t="s">
        <v>232</v>
      </c>
      <c r="C20" s="328"/>
      <c r="D20" s="328"/>
      <c r="E20" s="336"/>
      <c r="F20" s="338"/>
      <c r="G20" s="309"/>
      <c r="H20" s="311"/>
      <c r="I20" s="311"/>
      <c r="J20" s="311"/>
      <c r="K20" s="313"/>
      <c r="L20" s="315"/>
      <c r="M20" s="317"/>
      <c r="N20" s="315"/>
      <c r="O20" s="138"/>
      <c r="P20" s="330"/>
      <c r="Q20" s="155"/>
      <c r="R20" s="307"/>
      <c r="S20" s="304"/>
      <c r="T20" s="5"/>
      <c r="U20" s="5"/>
      <c r="V20" s="140"/>
      <c r="W20" s="140"/>
      <c r="X20" s="140"/>
      <c r="Y20" s="140"/>
      <c r="Z20" s="140"/>
    </row>
    <row r="21" spans="1:26" ht="18.75" customHeight="1" x14ac:dyDescent="0.25">
      <c r="A21" s="306">
        <v>15</v>
      </c>
      <c r="B21" s="326" t="s">
        <v>232</v>
      </c>
      <c r="C21" s="328"/>
      <c r="D21" s="328"/>
      <c r="E21" s="339"/>
      <c r="F21" s="338"/>
      <c r="G21" s="341"/>
      <c r="H21" s="342"/>
      <c r="I21" s="342"/>
      <c r="J21" s="342"/>
      <c r="K21" s="344"/>
      <c r="L21" s="346"/>
      <c r="M21" s="349"/>
      <c r="N21" s="346"/>
      <c r="O21" s="351"/>
      <c r="P21" s="330"/>
      <c r="Q21" s="155"/>
      <c r="R21" s="307"/>
      <c r="S21" s="304"/>
      <c r="T21" s="5"/>
      <c r="U21" s="5"/>
      <c r="V21" s="140"/>
      <c r="W21" s="140"/>
      <c r="X21" s="140"/>
      <c r="Y21" s="140"/>
      <c r="Z21" s="140"/>
    </row>
    <row r="22" spans="1:26" ht="18.75" customHeight="1" x14ac:dyDescent="0.25">
      <c r="A22" s="306">
        <v>16</v>
      </c>
      <c r="B22" s="326" t="s">
        <v>232</v>
      </c>
      <c r="C22" s="328"/>
      <c r="D22" s="328"/>
      <c r="E22" s="333"/>
      <c r="F22" s="214"/>
      <c r="G22" s="309"/>
      <c r="H22" s="311"/>
      <c r="I22" s="311"/>
      <c r="J22" s="311"/>
      <c r="K22" s="313"/>
      <c r="L22" s="315"/>
      <c r="M22" s="317"/>
      <c r="N22" s="315"/>
      <c r="O22" s="138"/>
      <c r="P22" s="330"/>
      <c r="Q22" s="155"/>
      <c r="R22" s="307"/>
      <c r="S22" s="304"/>
      <c r="T22" s="5"/>
      <c r="U22" s="5"/>
      <c r="V22" s="140"/>
      <c r="W22" s="140"/>
      <c r="X22" s="140"/>
      <c r="Y22" s="140"/>
      <c r="Z22" s="140"/>
    </row>
    <row r="23" spans="1:26" ht="12.75" customHeight="1" x14ac:dyDescent="0.2">
      <c r="E23" s="227"/>
      <c r="F23" s="227"/>
      <c r="G23" s="17"/>
    </row>
    <row r="24" spans="1:26" ht="12.75" customHeight="1" x14ac:dyDescent="0.2">
      <c r="E24" s="227"/>
      <c r="F24" s="227"/>
      <c r="G24" s="17"/>
    </row>
    <row r="25" spans="1:26" ht="12.75" customHeight="1" x14ac:dyDescent="0.2">
      <c r="E25" s="227"/>
      <c r="F25" s="227"/>
      <c r="G25" s="17"/>
    </row>
    <row r="26" spans="1:26" ht="12.75" customHeight="1" x14ac:dyDescent="0.2">
      <c r="E26" s="227"/>
      <c r="F26" s="227"/>
      <c r="G26" s="17"/>
    </row>
    <row r="27" spans="1:26" ht="12.75" customHeight="1" x14ac:dyDescent="0.2">
      <c r="E27" s="227"/>
      <c r="F27" s="227"/>
      <c r="G27" s="17"/>
    </row>
    <row r="28" spans="1:26" ht="12.75" customHeight="1" x14ac:dyDescent="0.2">
      <c r="E28" s="227"/>
      <c r="F28" s="227"/>
      <c r="G28" s="17"/>
    </row>
    <row r="29" spans="1:26" ht="12.75" customHeight="1" x14ac:dyDescent="0.2">
      <c r="E29" s="227"/>
      <c r="F29" s="227"/>
      <c r="G29" s="17"/>
    </row>
    <row r="30" spans="1:26" ht="12.75" customHeight="1" x14ac:dyDescent="0.2">
      <c r="E30" s="227"/>
      <c r="F30" s="227"/>
      <c r="G30" s="17"/>
    </row>
    <row r="31" spans="1:26" ht="12.75" customHeight="1" x14ac:dyDescent="0.2">
      <c r="E31" s="227"/>
      <c r="F31" s="227"/>
      <c r="G31" s="17"/>
    </row>
    <row r="32" spans="1:26" ht="12.75" customHeight="1" x14ac:dyDescent="0.2">
      <c r="E32" s="227"/>
      <c r="F32" s="227"/>
      <c r="G32" s="17"/>
    </row>
    <row r="33" spans="5:7" ht="12.75" customHeight="1" x14ac:dyDescent="0.2">
      <c r="E33" s="227"/>
      <c r="F33" s="227"/>
      <c r="G33" s="17"/>
    </row>
    <row r="34" spans="5:7" ht="12.75" customHeight="1" x14ac:dyDescent="0.2">
      <c r="E34" s="227"/>
      <c r="F34" s="227"/>
      <c r="G34" s="17"/>
    </row>
    <row r="35" spans="5:7" ht="12.75" customHeight="1" x14ac:dyDescent="0.2">
      <c r="E35" s="227"/>
      <c r="F35" s="227"/>
      <c r="G35" s="17"/>
    </row>
    <row r="36" spans="5:7" ht="12.75" customHeight="1" x14ac:dyDescent="0.2">
      <c r="E36" s="227"/>
      <c r="F36" s="227"/>
      <c r="G36" s="17"/>
    </row>
    <row r="37" spans="5:7" ht="12.75" customHeight="1" x14ac:dyDescent="0.2">
      <c r="E37" s="227"/>
      <c r="F37" s="227"/>
      <c r="G37" s="17"/>
    </row>
    <row r="38" spans="5:7" ht="12.75" customHeight="1" x14ac:dyDescent="0.2">
      <c r="E38" s="227"/>
      <c r="F38" s="227"/>
      <c r="G38" s="17"/>
    </row>
    <row r="39" spans="5:7" ht="12.75" customHeight="1" x14ac:dyDescent="0.2">
      <c r="E39" s="227"/>
      <c r="F39" s="227"/>
      <c r="G39" s="17"/>
    </row>
    <row r="40" spans="5:7" ht="12.75" customHeight="1" x14ac:dyDescent="0.2">
      <c r="E40" s="227"/>
      <c r="F40" s="227"/>
      <c r="G40" s="17"/>
    </row>
    <row r="41" spans="5:7" ht="12.75" customHeight="1" x14ac:dyDescent="0.2">
      <c r="E41" s="227"/>
      <c r="F41" s="227"/>
      <c r="G41" s="17"/>
    </row>
    <row r="42" spans="5:7" ht="12.75" customHeight="1" x14ac:dyDescent="0.2">
      <c r="E42" s="227"/>
      <c r="F42" s="227"/>
      <c r="G42" s="17"/>
    </row>
    <row r="43" spans="5:7" ht="12.75" customHeight="1" x14ac:dyDescent="0.2">
      <c r="E43" s="227"/>
      <c r="F43" s="227"/>
      <c r="G43" s="17"/>
    </row>
    <row r="44" spans="5:7" ht="12.75" customHeight="1" x14ac:dyDescent="0.2">
      <c r="E44" s="227"/>
      <c r="F44" s="227"/>
      <c r="G44" s="17"/>
    </row>
    <row r="45" spans="5:7" ht="12.75" customHeight="1" x14ac:dyDescent="0.2">
      <c r="E45" s="227"/>
      <c r="F45" s="227"/>
      <c r="G45" s="17"/>
    </row>
    <row r="46" spans="5:7" ht="12.75" customHeight="1" x14ac:dyDescent="0.2">
      <c r="E46" s="227"/>
      <c r="F46" s="227"/>
      <c r="G46" s="17"/>
    </row>
    <row r="47" spans="5:7" ht="12.75" customHeight="1" x14ac:dyDescent="0.2">
      <c r="E47" s="227"/>
      <c r="F47" s="227"/>
      <c r="G47" s="17"/>
    </row>
    <row r="48" spans="5:7" ht="12.75" customHeight="1" x14ac:dyDescent="0.2">
      <c r="E48" s="227"/>
      <c r="F48" s="227"/>
      <c r="G48" s="17"/>
    </row>
    <row r="49" spans="5:7" ht="12.75" customHeight="1" x14ac:dyDescent="0.2">
      <c r="E49" s="227"/>
      <c r="F49" s="227"/>
      <c r="G49" s="17"/>
    </row>
    <row r="50" spans="5:7" ht="12.75" customHeight="1" x14ac:dyDescent="0.2">
      <c r="E50" s="227"/>
      <c r="F50" s="227"/>
      <c r="G50" s="17"/>
    </row>
    <row r="51" spans="5:7" ht="12.75" customHeight="1" x14ac:dyDescent="0.2">
      <c r="E51" s="227"/>
      <c r="F51" s="227"/>
      <c r="G51" s="17"/>
    </row>
    <row r="52" spans="5:7" ht="12.75" customHeight="1" x14ac:dyDescent="0.2">
      <c r="E52" s="227"/>
      <c r="F52" s="227"/>
      <c r="G52" s="17"/>
    </row>
    <row r="53" spans="5:7" ht="12.75" customHeight="1" x14ac:dyDescent="0.2">
      <c r="E53" s="227"/>
      <c r="F53" s="227"/>
      <c r="G53" s="17"/>
    </row>
    <row r="54" spans="5:7" ht="12.75" customHeight="1" x14ac:dyDescent="0.2">
      <c r="E54" s="227"/>
      <c r="F54" s="227"/>
      <c r="G54" s="17"/>
    </row>
    <row r="55" spans="5:7" ht="12.75" customHeight="1" x14ac:dyDescent="0.2">
      <c r="E55" s="227"/>
      <c r="F55" s="227"/>
      <c r="G55" s="17"/>
    </row>
    <row r="56" spans="5:7" ht="12.75" customHeight="1" x14ac:dyDescent="0.2">
      <c r="E56" s="227"/>
      <c r="F56" s="227"/>
      <c r="G56" s="17"/>
    </row>
    <row r="57" spans="5:7" ht="12.75" customHeight="1" x14ac:dyDescent="0.2">
      <c r="E57" s="227"/>
      <c r="F57" s="227"/>
      <c r="G57" s="17"/>
    </row>
    <row r="58" spans="5:7" ht="12.75" customHeight="1" x14ac:dyDescent="0.2">
      <c r="E58" s="227"/>
      <c r="F58" s="227"/>
      <c r="G58" s="17"/>
    </row>
    <row r="59" spans="5:7" ht="12.75" customHeight="1" x14ac:dyDescent="0.2">
      <c r="E59" s="227"/>
      <c r="F59" s="227"/>
      <c r="G59" s="17"/>
    </row>
    <row r="60" spans="5:7" ht="12.75" customHeight="1" x14ac:dyDescent="0.2">
      <c r="E60" s="227"/>
      <c r="F60" s="227"/>
      <c r="G60" s="17"/>
    </row>
    <row r="61" spans="5:7" ht="12.75" customHeight="1" x14ac:dyDescent="0.2">
      <c r="E61" s="227"/>
      <c r="F61" s="227"/>
      <c r="G61" s="17"/>
    </row>
    <row r="62" spans="5:7" ht="12.75" customHeight="1" x14ac:dyDescent="0.2">
      <c r="E62" s="227"/>
      <c r="F62" s="227"/>
      <c r="G62" s="17"/>
    </row>
    <row r="63" spans="5:7" ht="12.75" customHeight="1" x14ac:dyDescent="0.2">
      <c r="E63" s="227"/>
      <c r="F63" s="227"/>
      <c r="G63" s="17"/>
    </row>
    <row r="64" spans="5:7" ht="12.75" customHeight="1" x14ac:dyDescent="0.2">
      <c r="E64" s="227"/>
      <c r="F64" s="227"/>
      <c r="G64" s="17"/>
    </row>
    <row r="65" spans="5:7" ht="12.75" customHeight="1" x14ac:dyDescent="0.2">
      <c r="E65" s="227"/>
      <c r="F65" s="227"/>
      <c r="G65" s="17"/>
    </row>
    <row r="66" spans="5:7" ht="12.75" customHeight="1" x14ac:dyDescent="0.2">
      <c r="E66" s="227"/>
      <c r="F66" s="227"/>
      <c r="G66" s="17"/>
    </row>
    <row r="67" spans="5:7" ht="12.75" customHeight="1" x14ac:dyDescent="0.2">
      <c r="E67" s="227"/>
      <c r="F67" s="227"/>
      <c r="G67" s="17"/>
    </row>
    <row r="68" spans="5:7" ht="12.75" customHeight="1" x14ac:dyDescent="0.2">
      <c r="E68" s="227"/>
      <c r="F68" s="227"/>
      <c r="G68" s="17"/>
    </row>
    <row r="69" spans="5:7" ht="12.75" customHeight="1" x14ac:dyDescent="0.2">
      <c r="E69" s="227"/>
      <c r="F69" s="227"/>
      <c r="G69" s="17"/>
    </row>
    <row r="70" spans="5:7" ht="12.75" customHeight="1" x14ac:dyDescent="0.2">
      <c r="E70" s="227"/>
      <c r="F70" s="227"/>
      <c r="G70" s="17"/>
    </row>
    <row r="71" spans="5:7" ht="12.75" customHeight="1" x14ac:dyDescent="0.2">
      <c r="E71" s="227"/>
      <c r="F71" s="227"/>
      <c r="G71" s="17"/>
    </row>
    <row r="72" spans="5:7" ht="12.75" customHeight="1" x14ac:dyDescent="0.2">
      <c r="E72" s="227"/>
      <c r="F72" s="227"/>
      <c r="G72" s="17"/>
    </row>
    <row r="73" spans="5:7" ht="12.75" customHeight="1" x14ac:dyDescent="0.2">
      <c r="E73" s="227"/>
      <c r="F73" s="227"/>
      <c r="G73" s="17"/>
    </row>
    <row r="74" spans="5:7" ht="12.75" customHeight="1" x14ac:dyDescent="0.2">
      <c r="E74" s="227"/>
      <c r="F74" s="227"/>
      <c r="G74" s="17"/>
    </row>
    <row r="75" spans="5:7" ht="12.75" customHeight="1" x14ac:dyDescent="0.2">
      <c r="E75" s="227"/>
      <c r="F75" s="227"/>
      <c r="G75" s="17"/>
    </row>
    <row r="76" spans="5:7" ht="12.75" customHeight="1" x14ac:dyDescent="0.2">
      <c r="E76" s="227"/>
      <c r="F76" s="227"/>
      <c r="G76" s="17"/>
    </row>
    <row r="77" spans="5:7" ht="12.75" customHeight="1" x14ac:dyDescent="0.2">
      <c r="E77" s="227"/>
      <c r="F77" s="227"/>
      <c r="G77" s="17"/>
    </row>
    <row r="78" spans="5:7" ht="12.75" customHeight="1" x14ac:dyDescent="0.2">
      <c r="E78" s="227"/>
      <c r="F78" s="227"/>
      <c r="G78" s="17"/>
    </row>
    <row r="79" spans="5:7" ht="12.75" customHeight="1" x14ac:dyDescent="0.2">
      <c r="E79" s="227"/>
      <c r="F79" s="227"/>
      <c r="G79" s="17"/>
    </row>
    <row r="80" spans="5:7" ht="12.75" customHeight="1" x14ac:dyDescent="0.2">
      <c r="E80" s="227"/>
      <c r="F80" s="227"/>
      <c r="G80" s="17"/>
    </row>
    <row r="81" spans="5:7" ht="12.75" customHeight="1" x14ac:dyDescent="0.2">
      <c r="E81" s="227"/>
      <c r="F81" s="227"/>
      <c r="G81" s="17"/>
    </row>
    <row r="82" spans="5:7" ht="12.75" customHeight="1" x14ac:dyDescent="0.2">
      <c r="E82" s="227"/>
      <c r="F82" s="227"/>
      <c r="G82" s="17"/>
    </row>
    <row r="83" spans="5:7" ht="12.75" customHeight="1" x14ac:dyDescent="0.2">
      <c r="E83" s="227"/>
      <c r="F83" s="227"/>
      <c r="G83" s="17"/>
    </row>
    <row r="84" spans="5:7" ht="12.75" customHeight="1" x14ac:dyDescent="0.2">
      <c r="E84" s="227"/>
      <c r="F84" s="227"/>
      <c r="G84" s="17"/>
    </row>
    <row r="85" spans="5:7" ht="12.75" customHeight="1" x14ac:dyDescent="0.2">
      <c r="E85" s="227"/>
      <c r="F85" s="227"/>
      <c r="G85" s="17"/>
    </row>
    <row r="86" spans="5:7" ht="12.75" customHeight="1" x14ac:dyDescent="0.2">
      <c r="E86" s="227"/>
      <c r="F86" s="227"/>
      <c r="G86" s="17"/>
    </row>
    <row r="87" spans="5:7" ht="12.75" customHeight="1" x14ac:dyDescent="0.2">
      <c r="E87" s="227"/>
      <c r="F87" s="227"/>
      <c r="G87" s="17"/>
    </row>
    <row r="88" spans="5:7" ht="12.75" customHeight="1" x14ac:dyDescent="0.2">
      <c r="E88" s="227"/>
      <c r="F88" s="227"/>
      <c r="G88" s="17"/>
    </row>
    <row r="89" spans="5:7" ht="12.75" customHeight="1" x14ac:dyDescent="0.2">
      <c r="E89" s="227"/>
      <c r="F89" s="227"/>
      <c r="G89" s="17"/>
    </row>
    <row r="90" spans="5:7" ht="12.75" customHeight="1" x14ac:dyDescent="0.2">
      <c r="E90" s="227"/>
      <c r="F90" s="227"/>
      <c r="G90" s="17"/>
    </row>
    <row r="91" spans="5:7" ht="12.75" customHeight="1" x14ac:dyDescent="0.2">
      <c r="E91" s="227"/>
      <c r="F91" s="227"/>
      <c r="G91" s="17"/>
    </row>
    <row r="92" spans="5:7" ht="12.75" customHeight="1" x14ac:dyDescent="0.2">
      <c r="E92" s="227"/>
      <c r="F92" s="227"/>
      <c r="G92" s="17"/>
    </row>
    <row r="93" spans="5:7" ht="12.75" customHeight="1" x14ac:dyDescent="0.2">
      <c r="E93" s="227"/>
      <c r="F93" s="227"/>
      <c r="G93" s="17"/>
    </row>
    <row r="94" spans="5:7" ht="12.75" customHeight="1" x14ac:dyDescent="0.2">
      <c r="E94" s="227"/>
      <c r="F94" s="227"/>
      <c r="G94" s="17"/>
    </row>
    <row r="95" spans="5:7" ht="12.75" customHeight="1" x14ac:dyDescent="0.2">
      <c r="E95" s="227"/>
      <c r="F95" s="227"/>
      <c r="G95" s="17"/>
    </row>
    <row r="96" spans="5:7" ht="12.75" customHeight="1" x14ac:dyDescent="0.2">
      <c r="E96" s="227"/>
      <c r="F96" s="227"/>
      <c r="G96" s="17"/>
    </row>
    <row r="97" spans="5:7" ht="12.75" customHeight="1" x14ac:dyDescent="0.2">
      <c r="E97" s="227"/>
      <c r="F97" s="227"/>
      <c r="G97" s="17"/>
    </row>
    <row r="98" spans="5:7" ht="12.75" customHeight="1" x14ac:dyDescent="0.2">
      <c r="E98" s="227"/>
      <c r="F98" s="227"/>
      <c r="G98" s="17"/>
    </row>
    <row r="99" spans="5:7" ht="12.75" customHeight="1" x14ac:dyDescent="0.2">
      <c r="E99" s="227"/>
      <c r="F99" s="227"/>
      <c r="G99" s="17"/>
    </row>
    <row r="100" spans="5:7" ht="12.75" customHeight="1" x14ac:dyDescent="0.2">
      <c r="E100" s="227"/>
      <c r="F100" s="227"/>
      <c r="G100" s="17"/>
    </row>
    <row r="101" spans="5:7" ht="12.75" customHeight="1" x14ac:dyDescent="0.2">
      <c r="E101" s="227"/>
      <c r="F101" s="227"/>
      <c r="G101" s="17"/>
    </row>
    <row r="102" spans="5:7" ht="12.75" customHeight="1" x14ac:dyDescent="0.2">
      <c r="E102" s="227"/>
      <c r="F102" s="227"/>
      <c r="G102" s="17"/>
    </row>
    <row r="103" spans="5:7" ht="12.75" customHeight="1" x14ac:dyDescent="0.2">
      <c r="E103" s="227"/>
      <c r="F103" s="227"/>
      <c r="G103" s="17"/>
    </row>
    <row r="104" spans="5:7" ht="12.75" customHeight="1" x14ac:dyDescent="0.2">
      <c r="E104" s="227"/>
      <c r="F104" s="227"/>
      <c r="G104" s="17"/>
    </row>
    <row r="105" spans="5:7" ht="12.75" customHeight="1" x14ac:dyDescent="0.2">
      <c r="E105" s="227"/>
      <c r="F105" s="227"/>
      <c r="G105" s="17"/>
    </row>
    <row r="106" spans="5:7" ht="12.75" customHeight="1" x14ac:dyDescent="0.2">
      <c r="E106" s="227"/>
      <c r="F106" s="227"/>
      <c r="G106" s="17"/>
    </row>
    <row r="107" spans="5:7" ht="12.75" customHeight="1" x14ac:dyDescent="0.2">
      <c r="E107" s="227"/>
      <c r="F107" s="227"/>
      <c r="G107" s="17"/>
    </row>
    <row r="108" spans="5:7" ht="12.75" customHeight="1" x14ac:dyDescent="0.2">
      <c r="E108" s="227"/>
      <c r="F108" s="227"/>
      <c r="G108" s="17"/>
    </row>
    <row r="109" spans="5:7" ht="12.75" customHeight="1" x14ac:dyDescent="0.2">
      <c r="E109" s="227"/>
      <c r="F109" s="227"/>
      <c r="G109" s="17"/>
    </row>
    <row r="110" spans="5:7" ht="12.75" customHeight="1" x14ac:dyDescent="0.2">
      <c r="E110" s="227"/>
      <c r="F110" s="227"/>
      <c r="G110" s="17"/>
    </row>
    <row r="111" spans="5:7" ht="12.75" customHeight="1" x14ac:dyDescent="0.2">
      <c r="E111" s="227"/>
      <c r="F111" s="227"/>
      <c r="G111" s="17"/>
    </row>
    <row r="112" spans="5:7" ht="12.75" customHeight="1" x14ac:dyDescent="0.2">
      <c r="E112" s="227"/>
      <c r="F112" s="227"/>
      <c r="G112" s="17"/>
    </row>
    <row r="113" spans="5:7" ht="12.75" customHeight="1" x14ac:dyDescent="0.2">
      <c r="E113" s="227"/>
      <c r="F113" s="227"/>
      <c r="G113" s="17"/>
    </row>
    <row r="114" spans="5:7" ht="12.75" customHeight="1" x14ac:dyDescent="0.2">
      <c r="E114" s="227"/>
      <c r="F114" s="227"/>
      <c r="G114" s="17"/>
    </row>
    <row r="115" spans="5:7" ht="12.75" customHeight="1" x14ac:dyDescent="0.2">
      <c r="E115" s="227"/>
      <c r="F115" s="227"/>
      <c r="G115" s="17"/>
    </row>
    <row r="116" spans="5:7" ht="12.75" customHeight="1" x14ac:dyDescent="0.2">
      <c r="E116" s="227"/>
      <c r="F116" s="227"/>
      <c r="G116" s="17"/>
    </row>
    <row r="117" spans="5:7" ht="12.75" customHeight="1" x14ac:dyDescent="0.2">
      <c r="E117" s="227"/>
      <c r="F117" s="227"/>
      <c r="G117" s="17"/>
    </row>
    <row r="118" spans="5:7" ht="12.75" customHeight="1" x14ac:dyDescent="0.2">
      <c r="E118" s="227"/>
      <c r="F118" s="227"/>
      <c r="G118" s="17"/>
    </row>
    <row r="119" spans="5:7" ht="12.75" customHeight="1" x14ac:dyDescent="0.2">
      <c r="E119" s="227"/>
      <c r="F119" s="227"/>
      <c r="G119" s="17"/>
    </row>
    <row r="120" spans="5:7" ht="12.75" customHeight="1" x14ac:dyDescent="0.2">
      <c r="E120" s="227"/>
      <c r="F120" s="227"/>
      <c r="G120" s="17"/>
    </row>
    <row r="121" spans="5:7" ht="12.75" customHeight="1" x14ac:dyDescent="0.2">
      <c r="E121" s="227"/>
      <c r="F121" s="227"/>
      <c r="G121" s="17"/>
    </row>
    <row r="122" spans="5:7" ht="12.75" customHeight="1" x14ac:dyDescent="0.2">
      <c r="E122" s="227"/>
      <c r="F122" s="227"/>
      <c r="G122" s="17"/>
    </row>
    <row r="123" spans="5:7" ht="12.75" customHeight="1" x14ac:dyDescent="0.2">
      <c r="E123" s="227"/>
      <c r="F123" s="227"/>
      <c r="G123" s="17"/>
    </row>
    <row r="124" spans="5:7" ht="12.75" customHeight="1" x14ac:dyDescent="0.2">
      <c r="E124" s="227"/>
      <c r="F124" s="227"/>
      <c r="G124" s="17"/>
    </row>
    <row r="125" spans="5:7" ht="12.75" customHeight="1" x14ac:dyDescent="0.2">
      <c r="E125" s="227"/>
      <c r="F125" s="227"/>
      <c r="G125" s="17"/>
    </row>
    <row r="126" spans="5:7" ht="12.75" customHeight="1" x14ac:dyDescent="0.2">
      <c r="E126" s="227"/>
      <c r="F126" s="227"/>
      <c r="G126" s="17"/>
    </row>
    <row r="127" spans="5:7" ht="12.75" customHeight="1" x14ac:dyDescent="0.2">
      <c r="E127" s="227"/>
      <c r="F127" s="227"/>
      <c r="G127" s="17"/>
    </row>
    <row r="128" spans="5:7" ht="12.75" customHeight="1" x14ac:dyDescent="0.2">
      <c r="E128" s="227"/>
      <c r="F128" s="227"/>
      <c r="G128" s="17"/>
    </row>
    <row r="129" spans="5:7" ht="12.75" customHeight="1" x14ac:dyDescent="0.2">
      <c r="E129" s="227"/>
      <c r="F129" s="227"/>
      <c r="G129" s="17"/>
    </row>
    <row r="130" spans="5:7" ht="12.75" customHeight="1" x14ac:dyDescent="0.2">
      <c r="E130" s="227"/>
      <c r="F130" s="227"/>
      <c r="G130" s="17"/>
    </row>
    <row r="131" spans="5:7" ht="12.75" customHeight="1" x14ac:dyDescent="0.2">
      <c r="E131" s="227"/>
      <c r="F131" s="227"/>
      <c r="G131" s="17"/>
    </row>
    <row r="132" spans="5:7" ht="12.75" customHeight="1" x14ac:dyDescent="0.2">
      <c r="E132" s="227"/>
      <c r="F132" s="227"/>
      <c r="G132" s="17"/>
    </row>
    <row r="133" spans="5:7" ht="12.75" customHeight="1" x14ac:dyDescent="0.2">
      <c r="E133" s="227"/>
      <c r="F133" s="227"/>
      <c r="G133" s="17"/>
    </row>
    <row r="134" spans="5:7" ht="12.75" customHeight="1" x14ac:dyDescent="0.2">
      <c r="E134" s="227"/>
      <c r="F134" s="227"/>
      <c r="G134" s="17"/>
    </row>
    <row r="135" spans="5:7" ht="12.75" customHeight="1" x14ac:dyDescent="0.2">
      <c r="E135" s="227"/>
      <c r="F135" s="227"/>
      <c r="G135" s="17"/>
    </row>
    <row r="136" spans="5:7" ht="12.75" customHeight="1" x14ac:dyDescent="0.2">
      <c r="E136" s="227"/>
      <c r="F136" s="227"/>
      <c r="G136" s="17"/>
    </row>
    <row r="137" spans="5:7" ht="12.75" customHeight="1" x14ac:dyDescent="0.2">
      <c r="E137" s="227"/>
      <c r="F137" s="227"/>
      <c r="G137" s="17"/>
    </row>
    <row r="138" spans="5:7" ht="12.75" customHeight="1" x14ac:dyDescent="0.2">
      <c r="E138" s="227"/>
      <c r="F138" s="227"/>
      <c r="G138" s="17"/>
    </row>
    <row r="139" spans="5:7" ht="12.75" customHeight="1" x14ac:dyDescent="0.2">
      <c r="E139" s="227"/>
      <c r="F139" s="227"/>
      <c r="G139" s="17"/>
    </row>
    <row r="140" spans="5:7" ht="12.75" customHeight="1" x14ac:dyDescent="0.2">
      <c r="E140" s="227"/>
      <c r="F140" s="227"/>
      <c r="G140" s="17"/>
    </row>
    <row r="141" spans="5:7" ht="12.75" customHeight="1" x14ac:dyDescent="0.2">
      <c r="E141" s="227"/>
      <c r="F141" s="227"/>
      <c r="G141" s="17"/>
    </row>
    <row r="142" spans="5:7" ht="12.75" customHeight="1" x14ac:dyDescent="0.2">
      <c r="E142" s="227"/>
      <c r="F142" s="227"/>
      <c r="G142" s="17"/>
    </row>
    <row r="143" spans="5:7" ht="12.75" customHeight="1" x14ac:dyDescent="0.2">
      <c r="E143" s="227"/>
      <c r="F143" s="227"/>
      <c r="G143" s="17"/>
    </row>
    <row r="144" spans="5:7" ht="12.75" customHeight="1" x14ac:dyDescent="0.2">
      <c r="E144" s="227"/>
      <c r="F144" s="227"/>
      <c r="G144" s="17"/>
    </row>
    <row r="145" spans="5:7" ht="12.75" customHeight="1" x14ac:dyDescent="0.2">
      <c r="E145" s="227"/>
      <c r="F145" s="227"/>
      <c r="G145" s="17"/>
    </row>
    <row r="146" spans="5:7" ht="12.75" customHeight="1" x14ac:dyDescent="0.2">
      <c r="E146" s="227"/>
      <c r="F146" s="227"/>
      <c r="G146" s="17"/>
    </row>
    <row r="147" spans="5:7" ht="12.75" customHeight="1" x14ac:dyDescent="0.2">
      <c r="E147" s="227"/>
      <c r="F147" s="227"/>
      <c r="G147" s="17"/>
    </row>
    <row r="148" spans="5:7" ht="12.75" customHeight="1" x14ac:dyDescent="0.2">
      <c r="E148" s="227"/>
      <c r="F148" s="227"/>
      <c r="G148" s="17"/>
    </row>
    <row r="149" spans="5:7" ht="12.75" customHeight="1" x14ac:dyDescent="0.2">
      <c r="E149" s="227"/>
      <c r="F149" s="227"/>
      <c r="G149" s="17"/>
    </row>
    <row r="150" spans="5:7" ht="12.75" customHeight="1" x14ac:dyDescent="0.2">
      <c r="E150" s="227"/>
      <c r="F150" s="227"/>
      <c r="G150" s="17"/>
    </row>
    <row r="151" spans="5:7" ht="12.75" customHeight="1" x14ac:dyDescent="0.2">
      <c r="E151" s="227"/>
      <c r="F151" s="227"/>
      <c r="G151" s="17"/>
    </row>
    <row r="152" spans="5:7" ht="12.75" customHeight="1" x14ac:dyDescent="0.2">
      <c r="E152" s="227"/>
      <c r="F152" s="227"/>
      <c r="G152" s="17"/>
    </row>
    <row r="153" spans="5:7" ht="12.75" customHeight="1" x14ac:dyDescent="0.2">
      <c r="E153" s="227"/>
      <c r="F153" s="227"/>
      <c r="G153" s="17"/>
    </row>
    <row r="154" spans="5:7" ht="12.75" customHeight="1" x14ac:dyDescent="0.2">
      <c r="E154" s="227"/>
      <c r="F154" s="227"/>
      <c r="G154" s="17"/>
    </row>
    <row r="155" spans="5:7" ht="12.75" customHeight="1" x14ac:dyDescent="0.2">
      <c r="E155" s="227"/>
      <c r="F155" s="227"/>
      <c r="G155" s="17"/>
    </row>
    <row r="156" spans="5:7" ht="12.75" customHeight="1" x14ac:dyDescent="0.2">
      <c r="E156" s="227"/>
      <c r="F156" s="227"/>
      <c r="G156" s="17"/>
    </row>
    <row r="157" spans="5:7" ht="12.75" customHeight="1" x14ac:dyDescent="0.2">
      <c r="E157" s="227"/>
      <c r="F157" s="227"/>
      <c r="G157" s="17"/>
    </row>
    <row r="158" spans="5:7" ht="12.75" customHeight="1" x14ac:dyDescent="0.2">
      <c r="E158" s="227"/>
      <c r="F158" s="227"/>
      <c r="G158" s="17"/>
    </row>
    <row r="159" spans="5:7" ht="12.75" customHeight="1" x14ac:dyDescent="0.2">
      <c r="E159" s="227"/>
      <c r="F159" s="227"/>
      <c r="G159" s="17"/>
    </row>
    <row r="160" spans="5:7" ht="12.75" customHeight="1" x14ac:dyDescent="0.2">
      <c r="E160" s="227"/>
      <c r="F160" s="227"/>
      <c r="G160" s="17"/>
    </row>
    <row r="161" spans="5:7" ht="12.75" customHeight="1" x14ac:dyDescent="0.2">
      <c r="E161" s="227"/>
      <c r="F161" s="227"/>
      <c r="G161" s="17"/>
    </row>
    <row r="162" spans="5:7" ht="12.75" customHeight="1" x14ac:dyDescent="0.2">
      <c r="E162" s="227"/>
      <c r="F162" s="227"/>
      <c r="G162" s="17"/>
    </row>
    <row r="163" spans="5:7" ht="12.75" customHeight="1" x14ac:dyDescent="0.2">
      <c r="E163" s="227"/>
      <c r="F163" s="227"/>
      <c r="G163" s="17"/>
    </row>
    <row r="164" spans="5:7" ht="12.75" customHeight="1" x14ac:dyDescent="0.2">
      <c r="E164" s="227"/>
      <c r="F164" s="227"/>
      <c r="G164" s="17"/>
    </row>
    <row r="165" spans="5:7" ht="12.75" customHeight="1" x14ac:dyDescent="0.2">
      <c r="E165" s="227"/>
      <c r="F165" s="227"/>
      <c r="G165" s="17"/>
    </row>
    <row r="166" spans="5:7" ht="12.75" customHeight="1" x14ac:dyDescent="0.2">
      <c r="E166" s="227"/>
      <c r="F166" s="227"/>
      <c r="G166" s="17"/>
    </row>
    <row r="167" spans="5:7" ht="12.75" customHeight="1" x14ac:dyDescent="0.2">
      <c r="E167" s="227"/>
      <c r="F167" s="227"/>
      <c r="G167" s="17"/>
    </row>
    <row r="168" spans="5:7" ht="12.75" customHeight="1" x14ac:dyDescent="0.2">
      <c r="E168" s="227"/>
      <c r="F168" s="227"/>
      <c r="G168" s="17"/>
    </row>
    <row r="169" spans="5:7" ht="12.75" customHeight="1" x14ac:dyDescent="0.2">
      <c r="E169" s="227"/>
      <c r="F169" s="227"/>
      <c r="G169" s="17"/>
    </row>
    <row r="170" spans="5:7" ht="12.75" customHeight="1" x14ac:dyDescent="0.2">
      <c r="E170" s="227"/>
      <c r="F170" s="227"/>
      <c r="G170" s="17"/>
    </row>
    <row r="171" spans="5:7" ht="12.75" customHeight="1" x14ac:dyDescent="0.2">
      <c r="E171" s="227"/>
      <c r="F171" s="227"/>
      <c r="G171" s="17"/>
    </row>
    <row r="172" spans="5:7" ht="12.75" customHeight="1" x14ac:dyDescent="0.2">
      <c r="E172" s="227"/>
      <c r="F172" s="227"/>
      <c r="G172" s="17"/>
    </row>
    <row r="173" spans="5:7" ht="12.75" customHeight="1" x14ac:dyDescent="0.2">
      <c r="E173" s="227"/>
      <c r="F173" s="227"/>
      <c r="G173" s="17"/>
    </row>
    <row r="174" spans="5:7" ht="12.75" customHeight="1" x14ac:dyDescent="0.2">
      <c r="E174" s="227"/>
      <c r="F174" s="227"/>
      <c r="G174" s="17"/>
    </row>
    <row r="175" spans="5:7" ht="12.75" customHeight="1" x14ac:dyDescent="0.2">
      <c r="E175" s="227"/>
      <c r="F175" s="227"/>
      <c r="G175" s="17"/>
    </row>
    <row r="176" spans="5:7" ht="12.75" customHeight="1" x14ac:dyDescent="0.2">
      <c r="E176" s="227"/>
      <c r="F176" s="227"/>
      <c r="G176" s="17"/>
    </row>
    <row r="177" spans="5:7" ht="12.75" customHeight="1" x14ac:dyDescent="0.2">
      <c r="E177" s="227"/>
      <c r="F177" s="227"/>
      <c r="G177" s="17"/>
    </row>
    <row r="178" spans="5:7" ht="12.75" customHeight="1" x14ac:dyDescent="0.2">
      <c r="E178" s="227"/>
      <c r="F178" s="227"/>
      <c r="G178" s="17"/>
    </row>
    <row r="179" spans="5:7" ht="12.75" customHeight="1" x14ac:dyDescent="0.2">
      <c r="E179" s="227"/>
      <c r="F179" s="227"/>
      <c r="G179" s="17"/>
    </row>
    <row r="180" spans="5:7" ht="12.75" customHeight="1" x14ac:dyDescent="0.2">
      <c r="E180" s="227"/>
      <c r="F180" s="227"/>
      <c r="G180" s="17"/>
    </row>
    <row r="181" spans="5:7" ht="12.75" customHeight="1" x14ac:dyDescent="0.2">
      <c r="E181" s="227"/>
      <c r="F181" s="227"/>
      <c r="G181" s="17"/>
    </row>
    <row r="182" spans="5:7" ht="12.75" customHeight="1" x14ac:dyDescent="0.2">
      <c r="E182" s="227"/>
      <c r="F182" s="227"/>
      <c r="G182" s="17"/>
    </row>
    <row r="183" spans="5:7" ht="12.75" customHeight="1" x14ac:dyDescent="0.2">
      <c r="E183" s="227"/>
      <c r="F183" s="227"/>
      <c r="G183" s="17"/>
    </row>
    <row r="184" spans="5:7" ht="12.75" customHeight="1" x14ac:dyDescent="0.2">
      <c r="E184" s="227"/>
      <c r="F184" s="227"/>
      <c r="G184" s="17"/>
    </row>
    <row r="185" spans="5:7" ht="12.75" customHeight="1" x14ac:dyDescent="0.2">
      <c r="E185" s="227"/>
      <c r="F185" s="227"/>
      <c r="G185" s="17"/>
    </row>
    <row r="186" spans="5:7" ht="12.75" customHeight="1" x14ac:dyDescent="0.2">
      <c r="E186" s="227"/>
      <c r="F186" s="227"/>
      <c r="G186" s="17"/>
    </row>
    <row r="187" spans="5:7" ht="12.75" customHeight="1" x14ac:dyDescent="0.2">
      <c r="E187" s="227"/>
      <c r="F187" s="227"/>
      <c r="G187" s="17"/>
    </row>
    <row r="188" spans="5:7" ht="12.75" customHeight="1" x14ac:dyDescent="0.2">
      <c r="E188" s="227"/>
      <c r="F188" s="227"/>
      <c r="G188" s="17"/>
    </row>
    <row r="189" spans="5:7" ht="12.75" customHeight="1" x14ac:dyDescent="0.2">
      <c r="E189" s="227"/>
      <c r="F189" s="227"/>
      <c r="G189" s="17"/>
    </row>
    <row r="190" spans="5:7" ht="12.75" customHeight="1" x14ac:dyDescent="0.2">
      <c r="E190" s="227"/>
      <c r="F190" s="227"/>
      <c r="G190" s="17"/>
    </row>
    <row r="191" spans="5:7" ht="12.75" customHeight="1" x14ac:dyDescent="0.2">
      <c r="E191" s="227"/>
      <c r="F191" s="227"/>
      <c r="G191" s="17"/>
    </row>
    <row r="192" spans="5:7" ht="12.75" customHeight="1" x14ac:dyDescent="0.2">
      <c r="E192" s="227"/>
      <c r="F192" s="227"/>
      <c r="G192" s="17"/>
    </row>
    <row r="193" spans="5:7" ht="12.75" customHeight="1" x14ac:dyDescent="0.2">
      <c r="E193" s="227"/>
      <c r="F193" s="227"/>
      <c r="G193" s="17"/>
    </row>
    <row r="194" spans="5:7" ht="12.75" customHeight="1" x14ac:dyDescent="0.2">
      <c r="E194" s="227"/>
      <c r="F194" s="227"/>
      <c r="G194" s="17"/>
    </row>
    <row r="195" spans="5:7" ht="12.75" customHeight="1" x14ac:dyDescent="0.2">
      <c r="E195" s="227"/>
      <c r="F195" s="227"/>
      <c r="G195" s="17"/>
    </row>
    <row r="196" spans="5:7" ht="12.75" customHeight="1" x14ac:dyDescent="0.2">
      <c r="E196" s="227"/>
      <c r="F196" s="227"/>
      <c r="G196" s="17"/>
    </row>
    <row r="197" spans="5:7" ht="12.75" customHeight="1" x14ac:dyDescent="0.2">
      <c r="E197" s="227"/>
      <c r="F197" s="227"/>
      <c r="G197" s="17"/>
    </row>
    <row r="198" spans="5:7" ht="12.75" customHeight="1" x14ac:dyDescent="0.2">
      <c r="E198" s="227"/>
      <c r="F198" s="227"/>
      <c r="G198" s="17"/>
    </row>
    <row r="199" spans="5:7" ht="12.75" customHeight="1" x14ac:dyDescent="0.2">
      <c r="E199" s="227"/>
      <c r="F199" s="227"/>
      <c r="G199" s="17"/>
    </row>
    <row r="200" spans="5:7" ht="12.75" customHeight="1" x14ac:dyDescent="0.2">
      <c r="E200" s="227"/>
      <c r="F200" s="227"/>
      <c r="G200" s="17"/>
    </row>
    <row r="201" spans="5:7" ht="12.75" customHeight="1" x14ac:dyDescent="0.2">
      <c r="E201" s="227"/>
      <c r="F201" s="227"/>
      <c r="G201" s="17"/>
    </row>
    <row r="202" spans="5:7" ht="12.75" customHeight="1" x14ac:dyDescent="0.2">
      <c r="E202" s="227"/>
      <c r="F202" s="227"/>
      <c r="G202" s="17"/>
    </row>
    <row r="203" spans="5:7" ht="12.75" customHeight="1" x14ac:dyDescent="0.2">
      <c r="E203" s="227"/>
      <c r="F203" s="227"/>
      <c r="G203" s="17"/>
    </row>
    <row r="204" spans="5:7" ht="12.75" customHeight="1" x14ac:dyDescent="0.2">
      <c r="E204" s="227"/>
      <c r="F204" s="227"/>
      <c r="G204" s="17"/>
    </row>
    <row r="205" spans="5:7" ht="12.75" customHeight="1" x14ac:dyDescent="0.2">
      <c r="E205" s="227"/>
      <c r="F205" s="227"/>
      <c r="G205" s="17"/>
    </row>
    <row r="206" spans="5:7" ht="12.75" customHeight="1" x14ac:dyDescent="0.2">
      <c r="E206" s="227"/>
      <c r="F206" s="227"/>
      <c r="G206" s="17"/>
    </row>
    <row r="207" spans="5:7" ht="12.75" customHeight="1" x14ac:dyDescent="0.2">
      <c r="E207" s="227"/>
      <c r="F207" s="227"/>
      <c r="G207" s="17"/>
    </row>
    <row r="208" spans="5:7" ht="12.75" customHeight="1" x14ac:dyDescent="0.2">
      <c r="E208" s="227"/>
      <c r="F208" s="227"/>
      <c r="G208" s="17"/>
    </row>
    <row r="209" spans="5:7" ht="12.75" customHeight="1" x14ac:dyDescent="0.2">
      <c r="E209" s="227"/>
      <c r="F209" s="227"/>
      <c r="G209" s="17"/>
    </row>
    <row r="210" spans="5:7" ht="12.75" customHeight="1" x14ac:dyDescent="0.2">
      <c r="E210" s="227"/>
      <c r="F210" s="227"/>
      <c r="G210" s="17"/>
    </row>
    <row r="211" spans="5:7" ht="12.75" customHeight="1" x14ac:dyDescent="0.2">
      <c r="E211" s="227"/>
      <c r="F211" s="227"/>
      <c r="G211" s="17"/>
    </row>
    <row r="212" spans="5:7" ht="12.75" customHeight="1" x14ac:dyDescent="0.2">
      <c r="E212" s="227"/>
      <c r="F212" s="227"/>
      <c r="G212" s="17"/>
    </row>
    <row r="213" spans="5:7" ht="12.75" customHeight="1" x14ac:dyDescent="0.2">
      <c r="E213" s="227"/>
      <c r="F213" s="227"/>
      <c r="G213" s="17"/>
    </row>
    <row r="214" spans="5:7" ht="12.75" customHeight="1" x14ac:dyDescent="0.2">
      <c r="E214" s="227"/>
      <c r="F214" s="227"/>
      <c r="G214" s="17"/>
    </row>
    <row r="215" spans="5:7" ht="12.75" customHeight="1" x14ac:dyDescent="0.2">
      <c r="E215" s="227"/>
      <c r="F215" s="227"/>
      <c r="G215" s="17"/>
    </row>
    <row r="216" spans="5:7" ht="12.75" customHeight="1" x14ac:dyDescent="0.2">
      <c r="E216" s="227"/>
      <c r="F216" s="227"/>
      <c r="G216" s="17"/>
    </row>
    <row r="217" spans="5:7" ht="12.75" customHeight="1" x14ac:dyDescent="0.2">
      <c r="E217" s="227"/>
      <c r="F217" s="227"/>
      <c r="G217" s="17"/>
    </row>
    <row r="218" spans="5:7" ht="12.75" customHeight="1" x14ac:dyDescent="0.2">
      <c r="E218" s="227"/>
      <c r="F218" s="227"/>
      <c r="G218" s="17"/>
    </row>
    <row r="219" spans="5:7" ht="12.75" customHeight="1" x14ac:dyDescent="0.2">
      <c r="E219" s="227"/>
      <c r="F219" s="227"/>
      <c r="G219" s="17"/>
    </row>
    <row r="220" spans="5:7" ht="12.75" customHeight="1" x14ac:dyDescent="0.2">
      <c r="E220" s="227"/>
      <c r="F220" s="227"/>
      <c r="G220" s="17"/>
    </row>
    <row r="221" spans="5:7" ht="12.75" customHeight="1" x14ac:dyDescent="0.2">
      <c r="E221" s="227"/>
      <c r="F221" s="227"/>
      <c r="G221" s="17"/>
    </row>
    <row r="222" spans="5:7" ht="12.75" customHeight="1" x14ac:dyDescent="0.2">
      <c r="E222" s="227"/>
      <c r="F222" s="227"/>
      <c r="G222" s="17"/>
    </row>
    <row r="223" spans="5:7" ht="12.75" customHeight="1" x14ac:dyDescent="0.2">
      <c r="E223" s="227"/>
      <c r="F223" s="227"/>
      <c r="G223" s="17"/>
    </row>
    <row r="224" spans="5:7" ht="12.75" customHeight="1" x14ac:dyDescent="0.2">
      <c r="E224" s="227"/>
      <c r="F224" s="227"/>
      <c r="G224" s="17"/>
    </row>
    <row r="225" spans="5:7" ht="12.75" customHeight="1" x14ac:dyDescent="0.2">
      <c r="E225" s="227"/>
      <c r="F225" s="227"/>
      <c r="G225" s="17"/>
    </row>
    <row r="226" spans="5:7" ht="12.75" customHeight="1" x14ac:dyDescent="0.2">
      <c r="E226" s="227"/>
      <c r="F226" s="227"/>
      <c r="G226" s="17"/>
    </row>
    <row r="227" spans="5:7" ht="12.75" customHeight="1" x14ac:dyDescent="0.2">
      <c r="E227" s="227"/>
      <c r="F227" s="227"/>
      <c r="G227" s="17"/>
    </row>
    <row r="228" spans="5:7" ht="12.75" customHeight="1" x14ac:dyDescent="0.2">
      <c r="E228" s="227"/>
      <c r="F228" s="227"/>
      <c r="G228" s="17"/>
    </row>
    <row r="229" spans="5:7" ht="12.75" customHeight="1" x14ac:dyDescent="0.2">
      <c r="E229" s="227"/>
      <c r="F229" s="227"/>
      <c r="G229" s="17"/>
    </row>
    <row r="230" spans="5:7" ht="12.75" customHeight="1" x14ac:dyDescent="0.2">
      <c r="E230" s="227"/>
      <c r="F230" s="227"/>
      <c r="G230" s="17"/>
    </row>
    <row r="231" spans="5:7" ht="12.75" customHeight="1" x14ac:dyDescent="0.2">
      <c r="E231" s="227"/>
      <c r="F231" s="227"/>
      <c r="G231" s="17"/>
    </row>
    <row r="232" spans="5:7" ht="12.75" customHeight="1" x14ac:dyDescent="0.2">
      <c r="E232" s="227"/>
      <c r="F232" s="227"/>
      <c r="G232" s="17"/>
    </row>
    <row r="233" spans="5:7" ht="12.75" customHeight="1" x14ac:dyDescent="0.2">
      <c r="E233" s="227"/>
      <c r="F233" s="227"/>
      <c r="G233" s="17"/>
    </row>
    <row r="234" spans="5:7" ht="12.75" customHeight="1" x14ac:dyDescent="0.2">
      <c r="E234" s="227"/>
      <c r="F234" s="227"/>
      <c r="G234" s="17"/>
    </row>
    <row r="235" spans="5:7" ht="12.75" customHeight="1" x14ac:dyDescent="0.2">
      <c r="E235" s="227"/>
      <c r="F235" s="227"/>
      <c r="G235" s="17"/>
    </row>
    <row r="236" spans="5:7" ht="12.75" customHeight="1" x14ac:dyDescent="0.2">
      <c r="E236" s="227"/>
      <c r="F236" s="227"/>
      <c r="G236" s="17"/>
    </row>
    <row r="237" spans="5:7" ht="12.75" customHeight="1" x14ac:dyDescent="0.2">
      <c r="E237" s="227"/>
      <c r="F237" s="227"/>
      <c r="G237" s="17"/>
    </row>
    <row r="238" spans="5:7" ht="12.75" customHeight="1" x14ac:dyDescent="0.2">
      <c r="E238" s="227"/>
      <c r="F238" s="227"/>
      <c r="G238" s="17"/>
    </row>
    <row r="239" spans="5:7" ht="12.75" customHeight="1" x14ac:dyDescent="0.2">
      <c r="E239" s="227"/>
      <c r="F239" s="227"/>
      <c r="G239" s="17"/>
    </row>
    <row r="240" spans="5:7" ht="12.75" customHeight="1" x14ac:dyDescent="0.2">
      <c r="E240" s="227"/>
      <c r="F240" s="227"/>
      <c r="G240" s="17"/>
    </row>
    <row r="241" spans="5:7" ht="12.75" customHeight="1" x14ac:dyDescent="0.2">
      <c r="E241" s="227"/>
      <c r="F241" s="227"/>
      <c r="G241" s="17"/>
    </row>
    <row r="242" spans="5:7" ht="12.75" customHeight="1" x14ac:dyDescent="0.2">
      <c r="E242" s="227"/>
      <c r="F242" s="227"/>
      <c r="G242" s="17"/>
    </row>
    <row r="243" spans="5:7" ht="12.75" customHeight="1" x14ac:dyDescent="0.2">
      <c r="E243" s="227"/>
      <c r="F243" s="227"/>
      <c r="G243" s="17"/>
    </row>
    <row r="244" spans="5:7" ht="12.75" customHeight="1" x14ac:dyDescent="0.2">
      <c r="E244" s="227"/>
      <c r="F244" s="227"/>
      <c r="G244" s="17"/>
    </row>
    <row r="245" spans="5:7" ht="12.75" customHeight="1" x14ac:dyDescent="0.2">
      <c r="E245" s="227"/>
      <c r="F245" s="227"/>
      <c r="G245" s="17"/>
    </row>
    <row r="246" spans="5:7" ht="12.75" customHeight="1" x14ac:dyDescent="0.2">
      <c r="E246" s="227"/>
      <c r="F246" s="227"/>
      <c r="G246" s="17"/>
    </row>
    <row r="247" spans="5:7" ht="12.75" customHeight="1" x14ac:dyDescent="0.2">
      <c r="E247" s="227"/>
      <c r="F247" s="227"/>
      <c r="G247" s="17"/>
    </row>
    <row r="248" spans="5:7" ht="12.75" customHeight="1" x14ac:dyDescent="0.2">
      <c r="E248" s="227"/>
      <c r="F248" s="227"/>
      <c r="G248" s="17"/>
    </row>
    <row r="249" spans="5:7" ht="12.75" customHeight="1" x14ac:dyDescent="0.2">
      <c r="E249" s="227"/>
      <c r="F249" s="227"/>
      <c r="G249" s="17"/>
    </row>
    <row r="250" spans="5:7" ht="12.75" customHeight="1" x14ac:dyDescent="0.2">
      <c r="E250" s="227"/>
      <c r="F250" s="227"/>
      <c r="G250" s="17"/>
    </row>
    <row r="251" spans="5:7" ht="12.75" customHeight="1" x14ac:dyDescent="0.2">
      <c r="E251" s="227"/>
      <c r="F251" s="227"/>
      <c r="G251" s="17"/>
    </row>
    <row r="252" spans="5:7" ht="12.75" customHeight="1" x14ac:dyDescent="0.2">
      <c r="E252" s="227"/>
      <c r="F252" s="227"/>
      <c r="G252" s="17"/>
    </row>
    <row r="253" spans="5:7" ht="12.75" customHeight="1" x14ac:dyDescent="0.2">
      <c r="E253" s="227"/>
      <c r="F253" s="227"/>
      <c r="G253" s="17"/>
    </row>
    <row r="254" spans="5:7" ht="12.75" customHeight="1" x14ac:dyDescent="0.2">
      <c r="E254" s="227"/>
      <c r="F254" s="227"/>
      <c r="G254" s="17"/>
    </row>
    <row r="255" spans="5:7" ht="12.75" customHeight="1" x14ac:dyDescent="0.2">
      <c r="E255" s="227"/>
      <c r="F255" s="227"/>
      <c r="G255" s="17"/>
    </row>
    <row r="256" spans="5:7" ht="12.75" customHeight="1" x14ac:dyDescent="0.2">
      <c r="E256" s="227"/>
      <c r="F256" s="227"/>
      <c r="G256" s="17"/>
    </row>
    <row r="257" spans="5:7" ht="12.75" customHeight="1" x14ac:dyDescent="0.2">
      <c r="E257" s="227"/>
      <c r="F257" s="227"/>
      <c r="G257" s="17"/>
    </row>
    <row r="258" spans="5:7" ht="12.75" customHeight="1" x14ac:dyDescent="0.2">
      <c r="E258" s="227"/>
      <c r="F258" s="227"/>
      <c r="G258" s="17"/>
    </row>
    <row r="259" spans="5:7" ht="12.75" customHeight="1" x14ac:dyDescent="0.2">
      <c r="E259" s="227"/>
      <c r="F259" s="227"/>
      <c r="G259" s="17"/>
    </row>
    <row r="260" spans="5:7" ht="12.75" customHeight="1" x14ac:dyDescent="0.2">
      <c r="E260" s="227"/>
      <c r="F260" s="227"/>
      <c r="G260" s="17"/>
    </row>
    <row r="261" spans="5:7" ht="12.75" customHeight="1" x14ac:dyDescent="0.2">
      <c r="E261" s="227"/>
      <c r="F261" s="227"/>
      <c r="G261" s="17"/>
    </row>
    <row r="262" spans="5:7" ht="12.75" customHeight="1" x14ac:dyDescent="0.2">
      <c r="E262" s="227"/>
      <c r="F262" s="227"/>
      <c r="G262" s="17"/>
    </row>
    <row r="263" spans="5:7" ht="12.75" customHeight="1" x14ac:dyDescent="0.2">
      <c r="E263" s="227"/>
      <c r="F263" s="227"/>
      <c r="G263" s="17"/>
    </row>
    <row r="264" spans="5:7" ht="12.75" customHeight="1" x14ac:dyDescent="0.2">
      <c r="E264" s="227"/>
      <c r="F264" s="227"/>
      <c r="G264" s="17"/>
    </row>
    <row r="265" spans="5:7" ht="12.75" customHeight="1" x14ac:dyDescent="0.2">
      <c r="E265" s="227"/>
      <c r="F265" s="227"/>
      <c r="G265" s="17"/>
    </row>
    <row r="266" spans="5:7" ht="12.75" customHeight="1" x14ac:dyDescent="0.2">
      <c r="E266" s="227"/>
      <c r="F266" s="227"/>
      <c r="G266" s="17"/>
    </row>
    <row r="267" spans="5:7" ht="12.75" customHeight="1" x14ac:dyDescent="0.2">
      <c r="E267" s="227"/>
      <c r="F267" s="227"/>
      <c r="G267" s="17"/>
    </row>
    <row r="268" spans="5:7" ht="12.75" customHeight="1" x14ac:dyDescent="0.2">
      <c r="E268" s="227"/>
      <c r="F268" s="227"/>
      <c r="G268" s="17"/>
    </row>
    <row r="269" spans="5:7" ht="12.75" customHeight="1" x14ac:dyDescent="0.2">
      <c r="E269" s="227"/>
      <c r="F269" s="227"/>
      <c r="G269" s="17"/>
    </row>
    <row r="270" spans="5:7" ht="12.75" customHeight="1" x14ac:dyDescent="0.2">
      <c r="E270" s="227"/>
      <c r="F270" s="227"/>
      <c r="G270" s="17"/>
    </row>
    <row r="271" spans="5:7" ht="12.75" customHeight="1" x14ac:dyDescent="0.2">
      <c r="E271" s="227"/>
      <c r="F271" s="227"/>
      <c r="G271" s="17"/>
    </row>
    <row r="272" spans="5:7" ht="12.75" customHeight="1" x14ac:dyDescent="0.2">
      <c r="E272" s="227"/>
      <c r="F272" s="227"/>
      <c r="G272" s="17"/>
    </row>
    <row r="273" spans="5:7" ht="12.75" customHeight="1" x14ac:dyDescent="0.2">
      <c r="E273" s="227"/>
      <c r="F273" s="227"/>
      <c r="G273" s="17"/>
    </row>
    <row r="274" spans="5:7" ht="12.75" customHeight="1" x14ac:dyDescent="0.2">
      <c r="E274" s="227"/>
      <c r="F274" s="227"/>
      <c r="G274" s="17"/>
    </row>
    <row r="275" spans="5:7" ht="12.75" customHeight="1" x14ac:dyDescent="0.2">
      <c r="E275" s="227"/>
      <c r="F275" s="227"/>
      <c r="G275" s="17"/>
    </row>
    <row r="276" spans="5:7" ht="12.75" customHeight="1" x14ac:dyDescent="0.2">
      <c r="E276" s="227"/>
      <c r="F276" s="227"/>
      <c r="G276" s="17"/>
    </row>
    <row r="277" spans="5:7" ht="12.75" customHeight="1" x14ac:dyDescent="0.2">
      <c r="E277" s="227"/>
      <c r="F277" s="227"/>
      <c r="G277" s="17"/>
    </row>
    <row r="278" spans="5:7" ht="12.75" customHeight="1" x14ac:dyDescent="0.2">
      <c r="E278" s="227"/>
      <c r="F278" s="227"/>
      <c r="G278" s="17"/>
    </row>
    <row r="279" spans="5:7" ht="12.75" customHeight="1" x14ac:dyDescent="0.2">
      <c r="E279" s="227"/>
      <c r="F279" s="227"/>
      <c r="G279" s="17"/>
    </row>
    <row r="280" spans="5:7" ht="12.75" customHeight="1" x14ac:dyDescent="0.2">
      <c r="E280" s="227"/>
      <c r="F280" s="227"/>
      <c r="G280" s="17"/>
    </row>
    <row r="281" spans="5:7" ht="12.75" customHeight="1" x14ac:dyDescent="0.2">
      <c r="E281" s="227"/>
      <c r="F281" s="227"/>
      <c r="G281" s="17"/>
    </row>
    <row r="282" spans="5:7" ht="12.75" customHeight="1" x14ac:dyDescent="0.2">
      <c r="E282" s="227"/>
      <c r="F282" s="227"/>
      <c r="G282" s="17"/>
    </row>
    <row r="283" spans="5:7" ht="12.75" customHeight="1" x14ac:dyDescent="0.2">
      <c r="E283" s="227"/>
      <c r="F283" s="227"/>
      <c r="G283" s="17"/>
    </row>
    <row r="284" spans="5:7" ht="12.75" customHeight="1" x14ac:dyDescent="0.2">
      <c r="E284" s="227"/>
      <c r="F284" s="227"/>
      <c r="G284" s="17"/>
    </row>
    <row r="285" spans="5:7" ht="12.75" customHeight="1" x14ac:dyDescent="0.2">
      <c r="E285" s="227"/>
      <c r="F285" s="227"/>
      <c r="G285" s="17"/>
    </row>
    <row r="286" spans="5:7" ht="12.75" customHeight="1" x14ac:dyDescent="0.2">
      <c r="E286" s="227"/>
      <c r="F286" s="227"/>
      <c r="G286" s="17"/>
    </row>
    <row r="287" spans="5:7" ht="12.75" customHeight="1" x14ac:dyDescent="0.2">
      <c r="E287" s="227"/>
      <c r="F287" s="227"/>
      <c r="G287" s="17"/>
    </row>
    <row r="288" spans="5:7" ht="12.75" customHeight="1" x14ac:dyDescent="0.2">
      <c r="E288" s="227"/>
      <c r="F288" s="227"/>
      <c r="G288" s="17"/>
    </row>
    <row r="289" spans="5:7" ht="12.75" customHeight="1" x14ac:dyDescent="0.2">
      <c r="E289" s="227"/>
      <c r="F289" s="227"/>
      <c r="G289" s="17"/>
    </row>
    <row r="290" spans="5:7" ht="12.75" customHeight="1" x14ac:dyDescent="0.2">
      <c r="E290" s="227"/>
      <c r="F290" s="227"/>
      <c r="G290" s="17"/>
    </row>
    <row r="291" spans="5:7" ht="12.75" customHeight="1" x14ac:dyDescent="0.2">
      <c r="E291" s="227"/>
      <c r="F291" s="227"/>
      <c r="G291" s="17"/>
    </row>
    <row r="292" spans="5:7" ht="12.75" customHeight="1" x14ac:dyDescent="0.2">
      <c r="E292" s="227"/>
      <c r="F292" s="227"/>
      <c r="G292" s="17"/>
    </row>
    <row r="293" spans="5:7" ht="12.75" customHeight="1" x14ac:dyDescent="0.2">
      <c r="E293" s="227"/>
      <c r="F293" s="227"/>
      <c r="G293" s="17"/>
    </row>
    <row r="294" spans="5:7" ht="12.75" customHeight="1" x14ac:dyDescent="0.2">
      <c r="E294" s="227"/>
      <c r="F294" s="227"/>
      <c r="G294" s="17"/>
    </row>
    <row r="295" spans="5:7" ht="12.75" customHeight="1" x14ac:dyDescent="0.2">
      <c r="E295" s="227"/>
      <c r="F295" s="227"/>
      <c r="G295" s="17"/>
    </row>
    <row r="296" spans="5:7" ht="12.75" customHeight="1" x14ac:dyDescent="0.2">
      <c r="E296" s="227"/>
      <c r="F296" s="227"/>
      <c r="G296" s="17"/>
    </row>
    <row r="297" spans="5:7" ht="12.75" customHeight="1" x14ac:dyDescent="0.2">
      <c r="E297" s="227"/>
      <c r="F297" s="227"/>
      <c r="G297" s="17"/>
    </row>
    <row r="298" spans="5:7" ht="12.75" customHeight="1" x14ac:dyDescent="0.2">
      <c r="E298" s="227"/>
      <c r="F298" s="227"/>
      <c r="G298" s="17"/>
    </row>
    <row r="299" spans="5:7" ht="12.75" customHeight="1" x14ac:dyDescent="0.2">
      <c r="E299" s="227"/>
      <c r="F299" s="227"/>
      <c r="G299" s="17"/>
    </row>
    <row r="300" spans="5:7" ht="12.75" customHeight="1" x14ac:dyDescent="0.2">
      <c r="E300" s="227"/>
      <c r="F300" s="227"/>
      <c r="G300" s="17"/>
    </row>
    <row r="301" spans="5:7" ht="12.75" customHeight="1" x14ac:dyDescent="0.2">
      <c r="E301" s="227"/>
      <c r="F301" s="227"/>
      <c r="G301" s="17"/>
    </row>
    <row r="302" spans="5:7" ht="12.75" customHeight="1" x14ac:dyDescent="0.2">
      <c r="E302" s="227"/>
      <c r="F302" s="227"/>
      <c r="G302" s="17"/>
    </row>
    <row r="303" spans="5:7" ht="12.75" customHeight="1" x14ac:dyDescent="0.2">
      <c r="E303" s="227"/>
      <c r="F303" s="227"/>
      <c r="G303" s="17"/>
    </row>
    <row r="304" spans="5:7" ht="12.75" customHeight="1" x14ac:dyDescent="0.2">
      <c r="E304" s="227"/>
      <c r="F304" s="227"/>
      <c r="G304" s="17"/>
    </row>
    <row r="305" spans="5:7" ht="12.75" customHeight="1" x14ac:dyDescent="0.2">
      <c r="E305" s="227"/>
      <c r="F305" s="227"/>
      <c r="G305" s="17"/>
    </row>
    <row r="306" spans="5:7" ht="12.75" customHeight="1" x14ac:dyDescent="0.2">
      <c r="E306" s="227"/>
      <c r="F306" s="227"/>
      <c r="G306" s="17"/>
    </row>
    <row r="307" spans="5:7" ht="12.75" customHeight="1" x14ac:dyDescent="0.2">
      <c r="E307" s="227"/>
      <c r="F307" s="227"/>
      <c r="G307" s="17"/>
    </row>
    <row r="308" spans="5:7" ht="12.75" customHeight="1" x14ac:dyDescent="0.2">
      <c r="E308" s="227"/>
      <c r="F308" s="227"/>
      <c r="G308" s="17"/>
    </row>
    <row r="309" spans="5:7" ht="12.75" customHeight="1" x14ac:dyDescent="0.2">
      <c r="E309" s="227"/>
      <c r="F309" s="227"/>
      <c r="G309" s="17"/>
    </row>
    <row r="310" spans="5:7" ht="12.75" customHeight="1" x14ac:dyDescent="0.2">
      <c r="E310" s="227"/>
      <c r="F310" s="227"/>
      <c r="G310" s="17"/>
    </row>
    <row r="311" spans="5:7" ht="12.75" customHeight="1" x14ac:dyDescent="0.2">
      <c r="E311" s="227"/>
      <c r="F311" s="227"/>
      <c r="G311" s="17"/>
    </row>
    <row r="312" spans="5:7" ht="12.75" customHeight="1" x14ac:dyDescent="0.2">
      <c r="E312" s="227"/>
      <c r="F312" s="227"/>
      <c r="G312" s="17"/>
    </row>
    <row r="313" spans="5:7" ht="12.75" customHeight="1" x14ac:dyDescent="0.2">
      <c r="E313" s="227"/>
      <c r="F313" s="227"/>
      <c r="G313" s="17"/>
    </row>
    <row r="314" spans="5:7" ht="12.75" customHeight="1" x14ac:dyDescent="0.2">
      <c r="E314" s="227"/>
      <c r="F314" s="227"/>
      <c r="G314" s="17"/>
    </row>
    <row r="315" spans="5:7" ht="12.75" customHeight="1" x14ac:dyDescent="0.2">
      <c r="E315" s="227"/>
      <c r="F315" s="227"/>
      <c r="G315" s="17"/>
    </row>
    <row r="316" spans="5:7" ht="12.75" customHeight="1" x14ac:dyDescent="0.2">
      <c r="E316" s="227"/>
      <c r="F316" s="227"/>
      <c r="G316" s="17"/>
    </row>
    <row r="317" spans="5:7" ht="12.75" customHeight="1" x14ac:dyDescent="0.2">
      <c r="E317" s="227"/>
      <c r="F317" s="227"/>
      <c r="G317" s="17"/>
    </row>
    <row r="318" spans="5:7" ht="12.75" customHeight="1" x14ac:dyDescent="0.2">
      <c r="E318" s="227"/>
      <c r="F318" s="227"/>
      <c r="G318" s="17"/>
    </row>
    <row r="319" spans="5:7" ht="12.75" customHeight="1" x14ac:dyDescent="0.2">
      <c r="E319" s="227"/>
      <c r="F319" s="227"/>
      <c r="G319" s="17"/>
    </row>
    <row r="320" spans="5:7" ht="12.75" customHeight="1" x14ac:dyDescent="0.2">
      <c r="E320" s="227"/>
      <c r="F320" s="227"/>
      <c r="G320" s="17"/>
    </row>
    <row r="321" spans="5:7" ht="12.75" customHeight="1" x14ac:dyDescent="0.2">
      <c r="E321" s="227"/>
      <c r="F321" s="227"/>
      <c r="G321" s="17"/>
    </row>
    <row r="322" spans="5:7" ht="12.75" customHeight="1" x14ac:dyDescent="0.2">
      <c r="E322" s="227"/>
      <c r="F322" s="227"/>
      <c r="G322" s="17"/>
    </row>
    <row r="323" spans="5:7" ht="12.75" customHeight="1" x14ac:dyDescent="0.2">
      <c r="E323" s="227"/>
      <c r="F323" s="227"/>
      <c r="G323" s="17"/>
    </row>
    <row r="324" spans="5:7" ht="12.75" customHeight="1" x14ac:dyDescent="0.2">
      <c r="E324" s="227"/>
      <c r="F324" s="227"/>
      <c r="G324" s="17"/>
    </row>
    <row r="325" spans="5:7" ht="12.75" customHeight="1" x14ac:dyDescent="0.2">
      <c r="E325" s="227"/>
      <c r="F325" s="227"/>
      <c r="G325" s="17"/>
    </row>
    <row r="326" spans="5:7" ht="12.75" customHeight="1" x14ac:dyDescent="0.2">
      <c r="E326" s="227"/>
      <c r="F326" s="227"/>
      <c r="G326" s="17"/>
    </row>
    <row r="327" spans="5:7" ht="12.75" customHeight="1" x14ac:dyDescent="0.2">
      <c r="E327" s="227"/>
      <c r="F327" s="227"/>
      <c r="G327" s="17"/>
    </row>
    <row r="328" spans="5:7" ht="12.75" customHeight="1" x14ac:dyDescent="0.2">
      <c r="E328" s="227"/>
      <c r="F328" s="227"/>
      <c r="G328" s="17"/>
    </row>
    <row r="329" spans="5:7" ht="12.75" customHeight="1" x14ac:dyDescent="0.2">
      <c r="E329" s="227"/>
      <c r="F329" s="227"/>
      <c r="G329" s="17"/>
    </row>
    <row r="330" spans="5:7" ht="12.75" customHeight="1" x14ac:dyDescent="0.2">
      <c r="E330" s="227"/>
      <c r="F330" s="227"/>
      <c r="G330" s="17"/>
    </row>
    <row r="331" spans="5:7" ht="12.75" customHeight="1" x14ac:dyDescent="0.2">
      <c r="E331" s="227"/>
      <c r="F331" s="227"/>
      <c r="G331" s="17"/>
    </row>
    <row r="332" spans="5:7" ht="12.75" customHeight="1" x14ac:dyDescent="0.2">
      <c r="E332" s="227"/>
      <c r="F332" s="227"/>
      <c r="G332" s="17"/>
    </row>
    <row r="333" spans="5:7" ht="12.75" customHeight="1" x14ac:dyDescent="0.2">
      <c r="E333" s="227"/>
      <c r="F333" s="227"/>
      <c r="G333" s="17"/>
    </row>
    <row r="334" spans="5:7" ht="12.75" customHeight="1" x14ac:dyDescent="0.2">
      <c r="E334" s="227"/>
      <c r="F334" s="227"/>
      <c r="G334" s="17"/>
    </row>
    <row r="335" spans="5:7" ht="12.75" customHeight="1" x14ac:dyDescent="0.2">
      <c r="E335" s="227"/>
      <c r="F335" s="227"/>
      <c r="G335" s="17"/>
    </row>
    <row r="336" spans="5:7" ht="12.75" customHeight="1" x14ac:dyDescent="0.2">
      <c r="E336" s="227"/>
      <c r="F336" s="227"/>
      <c r="G336" s="17"/>
    </row>
    <row r="337" spans="5:7" ht="12.75" customHeight="1" x14ac:dyDescent="0.2">
      <c r="E337" s="227"/>
      <c r="F337" s="227"/>
      <c r="G337" s="17"/>
    </row>
    <row r="338" spans="5:7" ht="12.75" customHeight="1" x14ac:dyDescent="0.2">
      <c r="E338" s="227"/>
      <c r="F338" s="227"/>
      <c r="G338" s="17"/>
    </row>
    <row r="339" spans="5:7" ht="12.75" customHeight="1" x14ac:dyDescent="0.2">
      <c r="E339" s="227"/>
      <c r="F339" s="227"/>
      <c r="G339" s="17"/>
    </row>
    <row r="340" spans="5:7" ht="12.75" customHeight="1" x14ac:dyDescent="0.2">
      <c r="E340" s="227"/>
      <c r="F340" s="227"/>
      <c r="G340" s="17"/>
    </row>
    <row r="341" spans="5:7" ht="12.75" customHeight="1" x14ac:dyDescent="0.2">
      <c r="E341" s="227"/>
      <c r="F341" s="227"/>
      <c r="G341" s="17"/>
    </row>
    <row r="342" spans="5:7" ht="12.75" customHeight="1" x14ac:dyDescent="0.2">
      <c r="E342" s="227"/>
      <c r="F342" s="227"/>
      <c r="G342" s="17"/>
    </row>
    <row r="343" spans="5:7" ht="12.75" customHeight="1" x14ac:dyDescent="0.2">
      <c r="E343" s="227"/>
      <c r="F343" s="227"/>
      <c r="G343" s="17"/>
    </row>
    <row r="344" spans="5:7" ht="12.75" customHeight="1" x14ac:dyDescent="0.2">
      <c r="E344" s="227"/>
      <c r="F344" s="227"/>
      <c r="G344" s="17"/>
    </row>
    <row r="345" spans="5:7" ht="12.75" customHeight="1" x14ac:dyDescent="0.2">
      <c r="E345" s="227"/>
      <c r="F345" s="227"/>
      <c r="G345" s="17"/>
    </row>
    <row r="346" spans="5:7" ht="12.75" customHeight="1" x14ac:dyDescent="0.2">
      <c r="E346" s="227"/>
      <c r="F346" s="227"/>
      <c r="G346" s="17"/>
    </row>
    <row r="347" spans="5:7" ht="12.75" customHeight="1" x14ac:dyDescent="0.2">
      <c r="E347" s="227"/>
      <c r="F347" s="227"/>
      <c r="G347" s="17"/>
    </row>
    <row r="348" spans="5:7" ht="12.75" customHeight="1" x14ac:dyDescent="0.2">
      <c r="E348" s="227"/>
      <c r="F348" s="227"/>
      <c r="G348" s="17"/>
    </row>
    <row r="349" spans="5:7" ht="12.75" customHeight="1" x14ac:dyDescent="0.2">
      <c r="E349" s="227"/>
      <c r="F349" s="227"/>
      <c r="G349" s="17"/>
    </row>
    <row r="350" spans="5:7" ht="12.75" customHeight="1" x14ac:dyDescent="0.2">
      <c r="E350" s="227"/>
      <c r="F350" s="227"/>
      <c r="G350" s="17"/>
    </row>
    <row r="351" spans="5:7" ht="12.75" customHeight="1" x14ac:dyDescent="0.2">
      <c r="E351" s="227"/>
      <c r="F351" s="227"/>
      <c r="G351" s="17"/>
    </row>
    <row r="352" spans="5:7" ht="12.75" customHeight="1" x14ac:dyDescent="0.2">
      <c r="E352" s="227"/>
      <c r="F352" s="227"/>
      <c r="G352" s="17"/>
    </row>
    <row r="353" spans="5:7" ht="12.75" customHeight="1" x14ac:dyDescent="0.2">
      <c r="E353" s="227"/>
      <c r="F353" s="227"/>
      <c r="G353" s="17"/>
    </row>
    <row r="354" spans="5:7" ht="12.75" customHeight="1" x14ac:dyDescent="0.2">
      <c r="E354" s="227"/>
      <c r="F354" s="227"/>
      <c r="G354" s="17"/>
    </row>
    <row r="355" spans="5:7" ht="12.75" customHeight="1" x14ac:dyDescent="0.2">
      <c r="E355" s="227"/>
      <c r="F355" s="227"/>
      <c r="G355" s="17"/>
    </row>
    <row r="356" spans="5:7" ht="12.75" customHeight="1" x14ac:dyDescent="0.2">
      <c r="E356" s="227"/>
      <c r="F356" s="227"/>
      <c r="G356" s="17"/>
    </row>
    <row r="357" spans="5:7" ht="12.75" customHeight="1" x14ac:dyDescent="0.2">
      <c r="E357" s="227"/>
      <c r="F357" s="227"/>
      <c r="G357" s="17"/>
    </row>
    <row r="358" spans="5:7" ht="12.75" customHeight="1" x14ac:dyDescent="0.2">
      <c r="E358" s="227"/>
      <c r="F358" s="227"/>
      <c r="G358" s="17"/>
    </row>
    <row r="359" spans="5:7" ht="12.75" customHeight="1" x14ac:dyDescent="0.2">
      <c r="E359" s="227"/>
      <c r="F359" s="227"/>
      <c r="G359" s="17"/>
    </row>
    <row r="360" spans="5:7" ht="12.75" customHeight="1" x14ac:dyDescent="0.2">
      <c r="E360" s="227"/>
      <c r="F360" s="227"/>
      <c r="G360" s="17"/>
    </row>
    <row r="361" spans="5:7" ht="12.75" customHeight="1" x14ac:dyDescent="0.2">
      <c r="E361" s="227"/>
      <c r="F361" s="227"/>
      <c r="G361" s="17"/>
    </row>
    <row r="362" spans="5:7" ht="12.75" customHeight="1" x14ac:dyDescent="0.2">
      <c r="E362" s="227"/>
      <c r="F362" s="227"/>
      <c r="G362" s="17"/>
    </row>
    <row r="363" spans="5:7" ht="12.75" customHeight="1" x14ac:dyDescent="0.2">
      <c r="E363" s="227"/>
      <c r="F363" s="227"/>
      <c r="G363" s="17"/>
    </row>
    <row r="364" spans="5:7" ht="12.75" customHeight="1" x14ac:dyDescent="0.2">
      <c r="E364" s="227"/>
      <c r="F364" s="227"/>
      <c r="G364" s="17"/>
    </row>
    <row r="365" spans="5:7" ht="12.75" customHeight="1" x14ac:dyDescent="0.2">
      <c r="E365" s="227"/>
      <c r="F365" s="227"/>
      <c r="G365" s="17"/>
    </row>
    <row r="366" spans="5:7" ht="12.75" customHeight="1" x14ac:dyDescent="0.2">
      <c r="E366" s="227"/>
      <c r="F366" s="227"/>
      <c r="G366" s="17"/>
    </row>
    <row r="367" spans="5:7" ht="12.75" customHeight="1" x14ac:dyDescent="0.2">
      <c r="E367" s="227"/>
      <c r="F367" s="227"/>
      <c r="G367" s="17"/>
    </row>
    <row r="368" spans="5:7" ht="12.75" customHeight="1" x14ac:dyDescent="0.2">
      <c r="E368" s="227"/>
      <c r="F368" s="227"/>
      <c r="G368" s="17"/>
    </row>
    <row r="369" spans="5:7" ht="12.75" customHeight="1" x14ac:dyDescent="0.2">
      <c r="E369" s="227"/>
      <c r="F369" s="227"/>
      <c r="G369" s="17"/>
    </row>
    <row r="370" spans="5:7" ht="12.75" customHeight="1" x14ac:dyDescent="0.2">
      <c r="E370" s="227"/>
      <c r="F370" s="227"/>
      <c r="G370" s="17"/>
    </row>
    <row r="371" spans="5:7" ht="12.75" customHeight="1" x14ac:dyDescent="0.2">
      <c r="E371" s="227"/>
      <c r="F371" s="227"/>
      <c r="G371" s="17"/>
    </row>
    <row r="372" spans="5:7" ht="12.75" customHeight="1" x14ac:dyDescent="0.2">
      <c r="E372" s="227"/>
      <c r="F372" s="227"/>
      <c r="G372" s="17"/>
    </row>
    <row r="373" spans="5:7" ht="12.75" customHeight="1" x14ac:dyDescent="0.2">
      <c r="E373" s="227"/>
      <c r="F373" s="227"/>
      <c r="G373" s="17"/>
    </row>
    <row r="374" spans="5:7" ht="12.75" customHeight="1" x14ac:dyDescent="0.2">
      <c r="E374" s="227"/>
      <c r="F374" s="227"/>
      <c r="G374" s="17"/>
    </row>
    <row r="375" spans="5:7" ht="12.75" customHeight="1" x14ac:dyDescent="0.2">
      <c r="E375" s="227"/>
      <c r="F375" s="227"/>
      <c r="G375" s="17"/>
    </row>
    <row r="376" spans="5:7" ht="12.75" customHeight="1" x14ac:dyDescent="0.2">
      <c r="E376" s="227"/>
      <c r="F376" s="227"/>
      <c r="G376" s="17"/>
    </row>
    <row r="377" spans="5:7" ht="12.75" customHeight="1" x14ac:dyDescent="0.2">
      <c r="E377" s="227"/>
      <c r="F377" s="227"/>
      <c r="G377" s="17"/>
    </row>
    <row r="378" spans="5:7" ht="12.75" customHeight="1" x14ac:dyDescent="0.2">
      <c r="E378" s="227"/>
      <c r="F378" s="227"/>
      <c r="G378" s="17"/>
    </row>
    <row r="379" spans="5:7" ht="12.75" customHeight="1" x14ac:dyDescent="0.2">
      <c r="E379" s="227"/>
      <c r="F379" s="227"/>
      <c r="G379" s="17"/>
    </row>
    <row r="380" spans="5:7" ht="12.75" customHeight="1" x14ac:dyDescent="0.2">
      <c r="E380" s="227"/>
      <c r="F380" s="227"/>
      <c r="G380" s="17"/>
    </row>
    <row r="381" spans="5:7" ht="12.75" customHeight="1" x14ac:dyDescent="0.2">
      <c r="E381" s="227"/>
      <c r="F381" s="227"/>
      <c r="G381" s="17"/>
    </row>
    <row r="382" spans="5:7" ht="12.75" customHeight="1" x14ac:dyDescent="0.2">
      <c r="E382" s="227"/>
      <c r="F382" s="227"/>
      <c r="G382" s="17"/>
    </row>
    <row r="383" spans="5:7" ht="12.75" customHeight="1" x14ac:dyDescent="0.2">
      <c r="E383" s="227"/>
      <c r="F383" s="227"/>
      <c r="G383" s="17"/>
    </row>
    <row r="384" spans="5:7" ht="12.75" customHeight="1" x14ac:dyDescent="0.2">
      <c r="E384" s="227"/>
      <c r="F384" s="227"/>
      <c r="G384" s="17"/>
    </row>
    <row r="385" spans="5:7" ht="12.75" customHeight="1" x14ac:dyDescent="0.2">
      <c r="E385" s="227"/>
      <c r="F385" s="227"/>
      <c r="G385" s="17"/>
    </row>
    <row r="386" spans="5:7" ht="12.75" customHeight="1" x14ac:dyDescent="0.2">
      <c r="E386" s="227"/>
      <c r="F386" s="227"/>
      <c r="G386" s="17"/>
    </row>
    <row r="387" spans="5:7" ht="12.75" customHeight="1" x14ac:dyDescent="0.2">
      <c r="E387" s="227"/>
      <c r="F387" s="227"/>
      <c r="G387" s="17"/>
    </row>
    <row r="388" spans="5:7" ht="12.75" customHeight="1" x14ac:dyDescent="0.2">
      <c r="E388" s="227"/>
      <c r="F388" s="227"/>
      <c r="G388" s="17"/>
    </row>
    <row r="389" spans="5:7" ht="12.75" customHeight="1" x14ac:dyDescent="0.2">
      <c r="E389" s="227"/>
      <c r="F389" s="227"/>
      <c r="G389" s="17"/>
    </row>
    <row r="390" spans="5:7" ht="12.75" customHeight="1" x14ac:dyDescent="0.2">
      <c r="E390" s="227"/>
      <c r="F390" s="227"/>
      <c r="G390" s="17"/>
    </row>
    <row r="391" spans="5:7" ht="12.75" customHeight="1" x14ac:dyDescent="0.2">
      <c r="E391" s="227"/>
      <c r="F391" s="227"/>
      <c r="G391" s="17"/>
    </row>
    <row r="392" spans="5:7" ht="12.75" customHeight="1" x14ac:dyDescent="0.2">
      <c r="E392" s="227"/>
      <c r="F392" s="227"/>
      <c r="G392" s="17"/>
    </row>
    <row r="393" spans="5:7" ht="12.75" customHeight="1" x14ac:dyDescent="0.2">
      <c r="E393" s="227"/>
      <c r="F393" s="227"/>
      <c r="G393" s="17"/>
    </row>
    <row r="394" spans="5:7" ht="12.75" customHeight="1" x14ac:dyDescent="0.2">
      <c r="E394" s="227"/>
      <c r="F394" s="227"/>
      <c r="G394" s="17"/>
    </row>
    <row r="395" spans="5:7" ht="12.75" customHeight="1" x14ac:dyDescent="0.2">
      <c r="E395" s="227"/>
      <c r="F395" s="227"/>
      <c r="G395" s="17"/>
    </row>
    <row r="396" spans="5:7" ht="12.75" customHeight="1" x14ac:dyDescent="0.2">
      <c r="E396" s="227"/>
      <c r="F396" s="227"/>
      <c r="G396" s="17"/>
    </row>
    <row r="397" spans="5:7" ht="12.75" customHeight="1" x14ac:dyDescent="0.2">
      <c r="E397" s="227"/>
      <c r="F397" s="227"/>
      <c r="G397" s="17"/>
    </row>
    <row r="398" spans="5:7" ht="12.75" customHeight="1" x14ac:dyDescent="0.2">
      <c r="E398" s="227"/>
      <c r="F398" s="227"/>
      <c r="G398" s="17"/>
    </row>
    <row r="399" spans="5:7" ht="12.75" customHeight="1" x14ac:dyDescent="0.2">
      <c r="E399" s="227"/>
      <c r="F399" s="227"/>
      <c r="G399" s="17"/>
    </row>
    <row r="400" spans="5:7" ht="12.75" customHeight="1" x14ac:dyDescent="0.2">
      <c r="E400" s="227"/>
      <c r="F400" s="227"/>
      <c r="G400" s="17"/>
    </row>
    <row r="401" spans="5:7" ht="12.75" customHeight="1" x14ac:dyDescent="0.2">
      <c r="E401" s="227"/>
      <c r="F401" s="227"/>
      <c r="G401" s="17"/>
    </row>
    <row r="402" spans="5:7" ht="12.75" customHeight="1" x14ac:dyDescent="0.2">
      <c r="E402" s="227"/>
      <c r="F402" s="227"/>
      <c r="G402" s="17"/>
    </row>
    <row r="403" spans="5:7" ht="12.75" customHeight="1" x14ac:dyDescent="0.2">
      <c r="E403" s="227"/>
      <c r="F403" s="227"/>
      <c r="G403" s="17"/>
    </row>
    <row r="404" spans="5:7" ht="12.75" customHeight="1" x14ac:dyDescent="0.2">
      <c r="E404" s="227"/>
      <c r="F404" s="227"/>
      <c r="G404" s="17"/>
    </row>
    <row r="405" spans="5:7" ht="12.75" customHeight="1" x14ac:dyDescent="0.2">
      <c r="E405" s="227"/>
      <c r="F405" s="227"/>
      <c r="G405" s="17"/>
    </row>
    <row r="406" spans="5:7" ht="12.75" customHeight="1" x14ac:dyDescent="0.2">
      <c r="E406" s="227"/>
      <c r="F406" s="227"/>
      <c r="G406" s="17"/>
    </row>
    <row r="407" spans="5:7" ht="12.75" customHeight="1" x14ac:dyDescent="0.2">
      <c r="E407" s="227"/>
      <c r="F407" s="227"/>
      <c r="G407" s="17"/>
    </row>
    <row r="408" spans="5:7" ht="12.75" customHeight="1" x14ac:dyDescent="0.2">
      <c r="E408" s="227"/>
      <c r="F408" s="227"/>
      <c r="G408" s="17"/>
    </row>
    <row r="409" spans="5:7" ht="12.75" customHeight="1" x14ac:dyDescent="0.2">
      <c r="E409" s="227"/>
      <c r="F409" s="227"/>
      <c r="G409" s="17"/>
    </row>
    <row r="410" spans="5:7" ht="12.75" customHeight="1" x14ac:dyDescent="0.2">
      <c r="E410" s="227"/>
      <c r="F410" s="227"/>
      <c r="G410" s="17"/>
    </row>
    <row r="411" spans="5:7" ht="12.75" customHeight="1" x14ac:dyDescent="0.2">
      <c r="E411" s="227"/>
      <c r="F411" s="227"/>
      <c r="G411" s="17"/>
    </row>
    <row r="412" spans="5:7" ht="12.75" customHeight="1" x14ac:dyDescent="0.2">
      <c r="E412" s="227"/>
      <c r="F412" s="227"/>
      <c r="G412" s="17"/>
    </row>
    <row r="413" spans="5:7" ht="12.75" customHeight="1" x14ac:dyDescent="0.2">
      <c r="E413" s="227"/>
      <c r="F413" s="227"/>
      <c r="G413" s="17"/>
    </row>
    <row r="414" spans="5:7" ht="12.75" customHeight="1" x14ac:dyDescent="0.2">
      <c r="E414" s="227"/>
      <c r="F414" s="227"/>
      <c r="G414" s="17"/>
    </row>
    <row r="415" spans="5:7" ht="12.75" customHeight="1" x14ac:dyDescent="0.2">
      <c r="E415" s="227"/>
      <c r="F415" s="227"/>
      <c r="G415" s="17"/>
    </row>
    <row r="416" spans="5:7" ht="12.75" customHeight="1" x14ac:dyDescent="0.2">
      <c r="E416" s="227"/>
      <c r="F416" s="227"/>
      <c r="G416" s="17"/>
    </row>
    <row r="417" spans="5:7" ht="12.75" customHeight="1" x14ac:dyDescent="0.2">
      <c r="E417" s="227"/>
      <c r="F417" s="227"/>
      <c r="G417" s="17"/>
    </row>
    <row r="418" spans="5:7" ht="12.75" customHeight="1" x14ac:dyDescent="0.2">
      <c r="E418" s="227"/>
      <c r="F418" s="227"/>
      <c r="G418" s="17"/>
    </row>
    <row r="419" spans="5:7" ht="12.75" customHeight="1" x14ac:dyDescent="0.2">
      <c r="E419" s="227"/>
      <c r="F419" s="227"/>
      <c r="G419" s="17"/>
    </row>
    <row r="420" spans="5:7" ht="12.75" customHeight="1" x14ac:dyDescent="0.2">
      <c r="E420" s="227"/>
      <c r="F420" s="227"/>
      <c r="G420" s="17"/>
    </row>
    <row r="421" spans="5:7" ht="12.75" customHeight="1" x14ac:dyDescent="0.2">
      <c r="E421" s="227"/>
      <c r="F421" s="227"/>
      <c r="G421" s="17"/>
    </row>
    <row r="422" spans="5:7" ht="12.75" customHeight="1" x14ac:dyDescent="0.2">
      <c r="E422" s="227"/>
      <c r="F422" s="227"/>
      <c r="G422" s="17"/>
    </row>
    <row r="423" spans="5:7" ht="12.75" customHeight="1" x14ac:dyDescent="0.2">
      <c r="E423" s="227"/>
      <c r="F423" s="227"/>
      <c r="G423" s="17"/>
    </row>
    <row r="424" spans="5:7" ht="12.75" customHeight="1" x14ac:dyDescent="0.2">
      <c r="E424" s="227"/>
      <c r="F424" s="227"/>
      <c r="G424" s="17"/>
    </row>
    <row r="425" spans="5:7" ht="12.75" customHeight="1" x14ac:dyDescent="0.2">
      <c r="E425" s="227"/>
      <c r="F425" s="227"/>
      <c r="G425" s="17"/>
    </row>
    <row r="426" spans="5:7" ht="12.75" customHeight="1" x14ac:dyDescent="0.2">
      <c r="E426" s="227"/>
      <c r="F426" s="227"/>
      <c r="G426" s="17"/>
    </row>
    <row r="427" spans="5:7" ht="12.75" customHeight="1" x14ac:dyDescent="0.2">
      <c r="E427" s="227"/>
      <c r="F427" s="227"/>
      <c r="G427" s="17"/>
    </row>
    <row r="428" spans="5:7" ht="12.75" customHeight="1" x14ac:dyDescent="0.2">
      <c r="E428" s="227"/>
      <c r="F428" s="227"/>
      <c r="G428" s="17"/>
    </row>
    <row r="429" spans="5:7" ht="12.75" customHeight="1" x14ac:dyDescent="0.2">
      <c r="E429" s="227"/>
      <c r="F429" s="227"/>
      <c r="G429" s="17"/>
    </row>
    <row r="430" spans="5:7" ht="12.75" customHeight="1" x14ac:dyDescent="0.2">
      <c r="E430" s="227"/>
      <c r="F430" s="227"/>
      <c r="G430" s="17"/>
    </row>
    <row r="431" spans="5:7" ht="12.75" customHeight="1" x14ac:dyDescent="0.2">
      <c r="E431" s="227"/>
      <c r="F431" s="227"/>
      <c r="G431" s="17"/>
    </row>
    <row r="432" spans="5:7" ht="12.75" customHeight="1" x14ac:dyDescent="0.2">
      <c r="E432" s="227"/>
      <c r="F432" s="227"/>
      <c r="G432" s="17"/>
    </row>
    <row r="433" spans="5:7" ht="12.75" customHeight="1" x14ac:dyDescent="0.2">
      <c r="E433" s="227"/>
      <c r="F433" s="227"/>
      <c r="G433" s="17"/>
    </row>
    <row r="434" spans="5:7" ht="12.75" customHeight="1" x14ac:dyDescent="0.2">
      <c r="E434" s="227"/>
      <c r="F434" s="227"/>
      <c r="G434" s="17"/>
    </row>
    <row r="435" spans="5:7" ht="12.75" customHeight="1" x14ac:dyDescent="0.2">
      <c r="E435" s="227"/>
      <c r="F435" s="227"/>
      <c r="G435" s="17"/>
    </row>
    <row r="436" spans="5:7" ht="12.75" customHeight="1" x14ac:dyDescent="0.2">
      <c r="E436" s="227"/>
      <c r="F436" s="227"/>
      <c r="G436" s="17"/>
    </row>
    <row r="437" spans="5:7" ht="12.75" customHeight="1" x14ac:dyDescent="0.2">
      <c r="E437" s="227"/>
      <c r="F437" s="227"/>
      <c r="G437" s="17"/>
    </row>
    <row r="438" spans="5:7" ht="12.75" customHeight="1" x14ac:dyDescent="0.2">
      <c r="E438" s="227"/>
      <c r="F438" s="227"/>
      <c r="G438" s="17"/>
    </row>
    <row r="439" spans="5:7" ht="12.75" customHeight="1" x14ac:dyDescent="0.2">
      <c r="E439" s="227"/>
      <c r="F439" s="227"/>
      <c r="G439" s="17"/>
    </row>
    <row r="440" spans="5:7" ht="12.75" customHeight="1" x14ac:dyDescent="0.2">
      <c r="E440" s="227"/>
      <c r="F440" s="227"/>
      <c r="G440" s="17"/>
    </row>
    <row r="441" spans="5:7" ht="12.75" customHeight="1" x14ac:dyDescent="0.2">
      <c r="E441" s="227"/>
      <c r="F441" s="227"/>
      <c r="G441" s="17"/>
    </row>
    <row r="442" spans="5:7" ht="12.75" customHeight="1" x14ac:dyDescent="0.2">
      <c r="E442" s="227"/>
      <c r="F442" s="227"/>
      <c r="G442" s="17"/>
    </row>
    <row r="443" spans="5:7" ht="12.75" customHeight="1" x14ac:dyDescent="0.2">
      <c r="E443" s="227"/>
      <c r="F443" s="227"/>
      <c r="G443" s="17"/>
    </row>
    <row r="444" spans="5:7" ht="12.75" customHeight="1" x14ac:dyDescent="0.2">
      <c r="E444" s="227"/>
      <c r="F444" s="227"/>
      <c r="G444" s="17"/>
    </row>
    <row r="445" spans="5:7" ht="12.75" customHeight="1" x14ac:dyDescent="0.2">
      <c r="E445" s="227"/>
      <c r="F445" s="227"/>
      <c r="G445" s="17"/>
    </row>
    <row r="446" spans="5:7" ht="12.75" customHeight="1" x14ac:dyDescent="0.2">
      <c r="E446" s="227"/>
      <c r="F446" s="227"/>
      <c r="G446" s="17"/>
    </row>
    <row r="447" spans="5:7" ht="12.75" customHeight="1" x14ac:dyDescent="0.2">
      <c r="E447" s="227"/>
      <c r="F447" s="227"/>
      <c r="G447" s="17"/>
    </row>
    <row r="448" spans="5:7" ht="12.75" customHeight="1" x14ac:dyDescent="0.2">
      <c r="E448" s="227"/>
      <c r="F448" s="227"/>
      <c r="G448" s="17"/>
    </row>
    <row r="449" spans="5:7" ht="12.75" customHeight="1" x14ac:dyDescent="0.2">
      <c r="E449" s="227"/>
      <c r="F449" s="227"/>
      <c r="G449" s="17"/>
    </row>
    <row r="450" spans="5:7" ht="12.75" customHeight="1" x14ac:dyDescent="0.2">
      <c r="E450" s="227"/>
      <c r="F450" s="227"/>
      <c r="G450" s="17"/>
    </row>
    <row r="451" spans="5:7" ht="12.75" customHeight="1" x14ac:dyDescent="0.2">
      <c r="E451" s="227"/>
      <c r="F451" s="227"/>
      <c r="G451" s="17"/>
    </row>
    <row r="452" spans="5:7" ht="12.75" customHeight="1" x14ac:dyDescent="0.2">
      <c r="E452" s="227"/>
      <c r="F452" s="227"/>
      <c r="G452" s="17"/>
    </row>
    <row r="453" spans="5:7" ht="12.75" customHeight="1" x14ac:dyDescent="0.2">
      <c r="E453" s="227"/>
      <c r="F453" s="227"/>
      <c r="G453" s="17"/>
    </row>
    <row r="454" spans="5:7" ht="12.75" customHeight="1" x14ac:dyDescent="0.2">
      <c r="E454" s="227"/>
      <c r="F454" s="227"/>
      <c r="G454" s="17"/>
    </row>
    <row r="455" spans="5:7" ht="12.75" customHeight="1" x14ac:dyDescent="0.2">
      <c r="E455" s="227"/>
      <c r="F455" s="227"/>
      <c r="G455" s="17"/>
    </row>
    <row r="456" spans="5:7" ht="12.75" customHeight="1" x14ac:dyDescent="0.2">
      <c r="E456" s="227"/>
      <c r="F456" s="227"/>
      <c r="G456" s="17"/>
    </row>
    <row r="457" spans="5:7" ht="12.75" customHeight="1" x14ac:dyDescent="0.2">
      <c r="E457" s="227"/>
      <c r="F457" s="227"/>
      <c r="G457" s="17"/>
    </row>
    <row r="458" spans="5:7" ht="12.75" customHeight="1" x14ac:dyDescent="0.2">
      <c r="E458" s="227"/>
      <c r="F458" s="227"/>
      <c r="G458" s="17"/>
    </row>
    <row r="459" spans="5:7" ht="12.75" customHeight="1" x14ac:dyDescent="0.2">
      <c r="E459" s="227"/>
      <c r="F459" s="227"/>
      <c r="G459" s="17"/>
    </row>
    <row r="460" spans="5:7" ht="12.75" customHeight="1" x14ac:dyDescent="0.2">
      <c r="E460" s="227"/>
      <c r="F460" s="227"/>
      <c r="G460" s="17"/>
    </row>
    <row r="461" spans="5:7" ht="12.75" customHeight="1" x14ac:dyDescent="0.2">
      <c r="E461" s="227"/>
      <c r="F461" s="227"/>
      <c r="G461" s="17"/>
    </row>
    <row r="462" spans="5:7" ht="12.75" customHeight="1" x14ac:dyDescent="0.2">
      <c r="E462" s="227"/>
      <c r="F462" s="227"/>
      <c r="G462" s="17"/>
    </row>
    <row r="463" spans="5:7" ht="12.75" customHeight="1" x14ac:dyDescent="0.2">
      <c r="E463" s="227"/>
      <c r="F463" s="227"/>
      <c r="G463" s="17"/>
    </row>
    <row r="464" spans="5:7" ht="12.75" customHeight="1" x14ac:dyDescent="0.2">
      <c r="E464" s="227"/>
      <c r="F464" s="227"/>
      <c r="G464" s="17"/>
    </row>
    <row r="465" spans="5:7" ht="12.75" customHeight="1" x14ac:dyDescent="0.2">
      <c r="E465" s="227"/>
      <c r="F465" s="227"/>
      <c r="G465" s="17"/>
    </row>
    <row r="466" spans="5:7" ht="12.75" customHeight="1" x14ac:dyDescent="0.2">
      <c r="E466" s="227"/>
      <c r="F466" s="227"/>
      <c r="G466" s="17"/>
    </row>
    <row r="467" spans="5:7" ht="12.75" customHeight="1" x14ac:dyDescent="0.2">
      <c r="E467" s="227"/>
      <c r="F467" s="227"/>
      <c r="G467" s="17"/>
    </row>
    <row r="468" spans="5:7" ht="12.75" customHeight="1" x14ac:dyDescent="0.2">
      <c r="E468" s="227"/>
      <c r="F468" s="227"/>
      <c r="G468" s="17"/>
    </row>
    <row r="469" spans="5:7" ht="12.75" customHeight="1" x14ac:dyDescent="0.2">
      <c r="E469" s="227"/>
      <c r="F469" s="227"/>
      <c r="G469" s="17"/>
    </row>
    <row r="470" spans="5:7" ht="12.75" customHeight="1" x14ac:dyDescent="0.2">
      <c r="E470" s="227"/>
      <c r="F470" s="227"/>
      <c r="G470" s="17"/>
    </row>
    <row r="471" spans="5:7" ht="12.75" customHeight="1" x14ac:dyDescent="0.2">
      <c r="E471" s="227"/>
      <c r="F471" s="227"/>
      <c r="G471" s="17"/>
    </row>
    <row r="472" spans="5:7" ht="12.75" customHeight="1" x14ac:dyDescent="0.2">
      <c r="E472" s="227"/>
      <c r="F472" s="227"/>
      <c r="G472" s="17"/>
    </row>
    <row r="473" spans="5:7" ht="12.75" customHeight="1" x14ac:dyDescent="0.2">
      <c r="E473" s="227"/>
      <c r="F473" s="227"/>
      <c r="G473" s="17"/>
    </row>
    <row r="474" spans="5:7" ht="12.75" customHeight="1" x14ac:dyDescent="0.2">
      <c r="E474" s="227"/>
      <c r="F474" s="227"/>
      <c r="G474" s="17"/>
    </row>
    <row r="475" spans="5:7" ht="12.75" customHeight="1" x14ac:dyDescent="0.2">
      <c r="E475" s="227"/>
      <c r="F475" s="227"/>
      <c r="G475" s="17"/>
    </row>
    <row r="476" spans="5:7" ht="12.75" customHeight="1" x14ac:dyDescent="0.2">
      <c r="E476" s="227"/>
      <c r="F476" s="227"/>
      <c r="G476" s="17"/>
    </row>
    <row r="477" spans="5:7" ht="12.75" customHeight="1" x14ac:dyDescent="0.2">
      <c r="E477" s="227"/>
      <c r="F477" s="227"/>
      <c r="G477" s="17"/>
    </row>
    <row r="478" spans="5:7" ht="12.75" customHeight="1" x14ac:dyDescent="0.2">
      <c r="E478" s="227"/>
      <c r="F478" s="227"/>
      <c r="G478" s="17"/>
    </row>
    <row r="479" spans="5:7" ht="12.75" customHeight="1" x14ac:dyDescent="0.2">
      <c r="E479" s="227"/>
      <c r="F479" s="227"/>
      <c r="G479" s="17"/>
    </row>
    <row r="480" spans="5:7" ht="12.75" customHeight="1" x14ac:dyDescent="0.2">
      <c r="E480" s="227"/>
      <c r="F480" s="227"/>
      <c r="G480" s="17"/>
    </row>
    <row r="481" spans="5:7" ht="12.75" customHeight="1" x14ac:dyDescent="0.2">
      <c r="E481" s="227"/>
      <c r="F481" s="227"/>
      <c r="G481" s="17"/>
    </row>
    <row r="482" spans="5:7" ht="12.75" customHeight="1" x14ac:dyDescent="0.2">
      <c r="E482" s="227"/>
      <c r="F482" s="227"/>
      <c r="G482" s="17"/>
    </row>
    <row r="483" spans="5:7" ht="12.75" customHeight="1" x14ac:dyDescent="0.2">
      <c r="E483" s="227"/>
      <c r="F483" s="227"/>
      <c r="G483" s="17"/>
    </row>
    <row r="484" spans="5:7" ht="12.75" customHeight="1" x14ac:dyDescent="0.2">
      <c r="E484" s="227"/>
      <c r="F484" s="227"/>
      <c r="G484" s="17"/>
    </row>
    <row r="485" spans="5:7" ht="12.75" customHeight="1" x14ac:dyDescent="0.2">
      <c r="E485" s="227"/>
      <c r="F485" s="227"/>
      <c r="G485" s="17"/>
    </row>
    <row r="486" spans="5:7" ht="12.75" customHeight="1" x14ac:dyDescent="0.2">
      <c r="E486" s="227"/>
      <c r="F486" s="227"/>
      <c r="G486" s="17"/>
    </row>
    <row r="487" spans="5:7" ht="12.75" customHeight="1" x14ac:dyDescent="0.2">
      <c r="E487" s="227"/>
      <c r="F487" s="227"/>
      <c r="G487" s="17"/>
    </row>
    <row r="488" spans="5:7" ht="12.75" customHeight="1" x14ac:dyDescent="0.2">
      <c r="E488" s="227"/>
      <c r="F488" s="227"/>
      <c r="G488" s="17"/>
    </row>
    <row r="489" spans="5:7" ht="12.75" customHeight="1" x14ac:dyDescent="0.2">
      <c r="E489" s="227"/>
      <c r="F489" s="227"/>
      <c r="G489" s="17"/>
    </row>
    <row r="490" spans="5:7" ht="12.75" customHeight="1" x14ac:dyDescent="0.2">
      <c r="E490" s="227"/>
      <c r="F490" s="227"/>
      <c r="G490" s="17"/>
    </row>
    <row r="491" spans="5:7" ht="12.75" customHeight="1" x14ac:dyDescent="0.2">
      <c r="E491" s="227"/>
      <c r="F491" s="227"/>
      <c r="G491" s="17"/>
    </row>
    <row r="492" spans="5:7" ht="12.75" customHeight="1" x14ac:dyDescent="0.2">
      <c r="E492" s="227"/>
      <c r="F492" s="227"/>
      <c r="G492" s="17"/>
    </row>
    <row r="493" spans="5:7" ht="12.75" customHeight="1" x14ac:dyDescent="0.2">
      <c r="E493" s="227"/>
      <c r="F493" s="227"/>
      <c r="G493" s="17"/>
    </row>
    <row r="494" spans="5:7" ht="12.75" customHeight="1" x14ac:dyDescent="0.2">
      <c r="E494" s="227"/>
      <c r="F494" s="227"/>
      <c r="G494" s="17"/>
    </row>
    <row r="495" spans="5:7" ht="12.75" customHeight="1" x14ac:dyDescent="0.2">
      <c r="E495" s="227"/>
      <c r="F495" s="227"/>
      <c r="G495" s="17"/>
    </row>
    <row r="496" spans="5:7" ht="12.75" customHeight="1" x14ac:dyDescent="0.2">
      <c r="E496" s="227"/>
      <c r="F496" s="227"/>
      <c r="G496" s="17"/>
    </row>
    <row r="497" spans="5:7" ht="12.75" customHeight="1" x14ac:dyDescent="0.2">
      <c r="E497" s="227"/>
      <c r="F497" s="227"/>
      <c r="G497" s="17"/>
    </row>
    <row r="498" spans="5:7" ht="12.75" customHeight="1" x14ac:dyDescent="0.2">
      <c r="E498" s="227"/>
      <c r="F498" s="227"/>
      <c r="G498" s="17"/>
    </row>
    <row r="499" spans="5:7" ht="12.75" customHeight="1" x14ac:dyDescent="0.2">
      <c r="E499" s="227"/>
      <c r="F499" s="227"/>
      <c r="G499" s="17"/>
    </row>
    <row r="500" spans="5:7" ht="12.75" customHeight="1" x14ac:dyDescent="0.2">
      <c r="E500" s="227"/>
      <c r="F500" s="227"/>
      <c r="G500" s="17"/>
    </row>
    <row r="501" spans="5:7" ht="12.75" customHeight="1" x14ac:dyDescent="0.2">
      <c r="E501" s="227"/>
      <c r="F501" s="227"/>
      <c r="G501" s="17"/>
    </row>
    <row r="502" spans="5:7" ht="12.75" customHeight="1" x14ac:dyDescent="0.2">
      <c r="E502" s="227"/>
      <c r="F502" s="227"/>
      <c r="G502" s="17"/>
    </row>
    <row r="503" spans="5:7" ht="12.75" customHeight="1" x14ac:dyDescent="0.2">
      <c r="E503" s="227"/>
      <c r="F503" s="227"/>
      <c r="G503" s="17"/>
    </row>
    <row r="504" spans="5:7" ht="12.75" customHeight="1" x14ac:dyDescent="0.2">
      <c r="E504" s="227"/>
      <c r="F504" s="227"/>
      <c r="G504" s="17"/>
    </row>
    <row r="505" spans="5:7" ht="12.75" customHeight="1" x14ac:dyDescent="0.2">
      <c r="E505" s="227"/>
      <c r="F505" s="227"/>
      <c r="G505" s="17"/>
    </row>
    <row r="506" spans="5:7" ht="12.75" customHeight="1" x14ac:dyDescent="0.2">
      <c r="E506" s="227"/>
      <c r="F506" s="227"/>
      <c r="G506" s="17"/>
    </row>
    <row r="507" spans="5:7" ht="12.75" customHeight="1" x14ac:dyDescent="0.2">
      <c r="E507" s="227"/>
      <c r="F507" s="227"/>
      <c r="G507" s="17"/>
    </row>
    <row r="508" spans="5:7" ht="12.75" customHeight="1" x14ac:dyDescent="0.2">
      <c r="E508" s="227"/>
      <c r="F508" s="227"/>
      <c r="G508" s="17"/>
    </row>
    <row r="509" spans="5:7" ht="12.75" customHeight="1" x14ac:dyDescent="0.2">
      <c r="E509" s="227"/>
      <c r="F509" s="227"/>
      <c r="G509" s="17"/>
    </row>
    <row r="510" spans="5:7" ht="12.75" customHeight="1" x14ac:dyDescent="0.2">
      <c r="E510" s="227"/>
      <c r="F510" s="227"/>
      <c r="G510" s="17"/>
    </row>
    <row r="511" spans="5:7" ht="12.75" customHeight="1" x14ac:dyDescent="0.2">
      <c r="E511" s="227"/>
      <c r="F511" s="227"/>
      <c r="G511" s="17"/>
    </row>
    <row r="512" spans="5:7" ht="12.75" customHeight="1" x14ac:dyDescent="0.2">
      <c r="E512" s="227"/>
      <c r="F512" s="227"/>
      <c r="G512" s="17"/>
    </row>
    <row r="513" spans="5:7" ht="12.75" customHeight="1" x14ac:dyDescent="0.2">
      <c r="E513" s="227"/>
      <c r="F513" s="227"/>
      <c r="G513" s="17"/>
    </row>
    <row r="514" spans="5:7" ht="12.75" customHeight="1" x14ac:dyDescent="0.2">
      <c r="E514" s="227"/>
      <c r="F514" s="227"/>
      <c r="G514" s="17"/>
    </row>
    <row r="515" spans="5:7" ht="12.75" customHeight="1" x14ac:dyDescent="0.2">
      <c r="E515" s="227"/>
      <c r="F515" s="227"/>
      <c r="G515" s="17"/>
    </row>
    <row r="516" spans="5:7" ht="12.75" customHeight="1" x14ac:dyDescent="0.2">
      <c r="E516" s="227"/>
      <c r="F516" s="227"/>
      <c r="G516" s="17"/>
    </row>
    <row r="517" spans="5:7" ht="12.75" customHeight="1" x14ac:dyDescent="0.2">
      <c r="E517" s="227"/>
      <c r="F517" s="227"/>
      <c r="G517" s="17"/>
    </row>
    <row r="518" spans="5:7" ht="12.75" customHeight="1" x14ac:dyDescent="0.2">
      <c r="E518" s="227"/>
      <c r="F518" s="227"/>
      <c r="G518" s="17"/>
    </row>
    <row r="519" spans="5:7" ht="12.75" customHeight="1" x14ac:dyDescent="0.2">
      <c r="E519" s="227"/>
      <c r="F519" s="227"/>
      <c r="G519" s="17"/>
    </row>
    <row r="520" spans="5:7" ht="12.75" customHeight="1" x14ac:dyDescent="0.2">
      <c r="E520" s="227"/>
      <c r="F520" s="227"/>
      <c r="G520" s="17"/>
    </row>
    <row r="521" spans="5:7" ht="12.75" customHeight="1" x14ac:dyDescent="0.2">
      <c r="E521" s="227"/>
      <c r="F521" s="227"/>
      <c r="G521" s="17"/>
    </row>
    <row r="522" spans="5:7" ht="12.75" customHeight="1" x14ac:dyDescent="0.2">
      <c r="E522" s="227"/>
      <c r="F522" s="227"/>
      <c r="G522" s="17"/>
    </row>
    <row r="523" spans="5:7" ht="12.75" customHeight="1" x14ac:dyDescent="0.2">
      <c r="E523" s="227"/>
      <c r="F523" s="227"/>
      <c r="G523" s="17"/>
    </row>
    <row r="524" spans="5:7" ht="12.75" customHeight="1" x14ac:dyDescent="0.2">
      <c r="E524" s="227"/>
      <c r="F524" s="227"/>
      <c r="G524" s="17"/>
    </row>
    <row r="525" spans="5:7" ht="12.75" customHeight="1" x14ac:dyDescent="0.2">
      <c r="E525" s="227"/>
      <c r="F525" s="227"/>
      <c r="G525" s="17"/>
    </row>
    <row r="526" spans="5:7" ht="12.75" customHeight="1" x14ac:dyDescent="0.2">
      <c r="E526" s="227"/>
      <c r="F526" s="227"/>
      <c r="G526" s="17"/>
    </row>
    <row r="527" spans="5:7" ht="12.75" customHeight="1" x14ac:dyDescent="0.2">
      <c r="E527" s="227"/>
      <c r="F527" s="227"/>
      <c r="G527" s="17"/>
    </row>
    <row r="528" spans="5:7" ht="12.75" customHeight="1" x14ac:dyDescent="0.2">
      <c r="E528" s="227"/>
      <c r="F528" s="227"/>
      <c r="G528" s="17"/>
    </row>
    <row r="529" spans="5:7" ht="12.75" customHeight="1" x14ac:dyDescent="0.2">
      <c r="E529" s="227"/>
      <c r="F529" s="227"/>
      <c r="G529" s="17"/>
    </row>
    <row r="530" spans="5:7" ht="12.75" customHeight="1" x14ac:dyDescent="0.2">
      <c r="E530" s="227"/>
      <c r="F530" s="227"/>
      <c r="G530" s="17"/>
    </row>
    <row r="531" spans="5:7" ht="12.75" customHeight="1" x14ac:dyDescent="0.2">
      <c r="E531" s="227"/>
      <c r="F531" s="227"/>
      <c r="G531" s="17"/>
    </row>
    <row r="532" spans="5:7" ht="12.75" customHeight="1" x14ac:dyDescent="0.2">
      <c r="E532" s="227"/>
      <c r="F532" s="227"/>
      <c r="G532" s="17"/>
    </row>
    <row r="533" spans="5:7" ht="12.75" customHeight="1" x14ac:dyDescent="0.2">
      <c r="E533" s="227"/>
      <c r="F533" s="227"/>
      <c r="G533" s="17"/>
    </row>
    <row r="534" spans="5:7" ht="12.75" customHeight="1" x14ac:dyDescent="0.2">
      <c r="E534" s="227"/>
      <c r="F534" s="227"/>
      <c r="G534" s="17"/>
    </row>
    <row r="535" spans="5:7" ht="12.75" customHeight="1" x14ac:dyDescent="0.2">
      <c r="E535" s="227"/>
      <c r="F535" s="227"/>
      <c r="G535" s="17"/>
    </row>
    <row r="536" spans="5:7" ht="12.75" customHeight="1" x14ac:dyDescent="0.2">
      <c r="E536" s="227"/>
      <c r="F536" s="227"/>
      <c r="G536" s="17"/>
    </row>
    <row r="537" spans="5:7" ht="12.75" customHeight="1" x14ac:dyDescent="0.2">
      <c r="E537" s="227"/>
      <c r="F537" s="227"/>
      <c r="G537" s="17"/>
    </row>
    <row r="538" spans="5:7" ht="12.75" customHeight="1" x14ac:dyDescent="0.2">
      <c r="E538" s="227"/>
      <c r="F538" s="227"/>
      <c r="G538" s="17"/>
    </row>
    <row r="539" spans="5:7" ht="12.75" customHeight="1" x14ac:dyDescent="0.2">
      <c r="E539" s="227"/>
      <c r="F539" s="227"/>
      <c r="G539" s="17"/>
    </row>
    <row r="540" spans="5:7" ht="12.75" customHeight="1" x14ac:dyDescent="0.2">
      <c r="E540" s="227"/>
      <c r="F540" s="227"/>
      <c r="G540" s="17"/>
    </row>
    <row r="541" spans="5:7" ht="12.75" customHeight="1" x14ac:dyDescent="0.2">
      <c r="E541" s="227"/>
      <c r="F541" s="227"/>
      <c r="G541" s="17"/>
    </row>
    <row r="542" spans="5:7" ht="12.75" customHeight="1" x14ac:dyDescent="0.2">
      <c r="E542" s="227"/>
      <c r="F542" s="227"/>
      <c r="G542" s="17"/>
    </row>
    <row r="543" spans="5:7" ht="12.75" customHeight="1" x14ac:dyDescent="0.2">
      <c r="E543" s="227"/>
      <c r="F543" s="227"/>
      <c r="G543" s="17"/>
    </row>
    <row r="544" spans="5:7" ht="12.75" customHeight="1" x14ac:dyDescent="0.2">
      <c r="E544" s="227"/>
      <c r="F544" s="227"/>
      <c r="G544" s="17"/>
    </row>
    <row r="545" spans="5:7" ht="12.75" customHeight="1" x14ac:dyDescent="0.2">
      <c r="E545" s="227"/>
      <c r="F545" s="227"/>
      <c r="G545" s="17"/>
    </row>
    <row r="546" spans="5:7" ht="12.75" customHeight="1" x14ac:dyDescent="0.2">
      <c r="E546" s="227"/>
      <c r="F546" s="227"/>
      <c r="G546" s="17"/>
    </row>
    <row r="547" spans="5:7" ht="12.75" customHeight="1" x14ac:dyDescent="0.2">
      <c r="E547" s="227"/>
      <c r="F547" s="227"/>
      <c r="G547" s="17"/>
    </row>
    <row r="548" spans="5:7" ht="12.75" customHeight="1" x14ac:dyDescent="0.2">
      <c r="E548" s="227"/>
      <c r="F548" s="227"/>
      <c r="G548" s="17"/>
    </row>
    <row r="549" spans="5:7" ht="12.75" customHeight="1" x14ac:dyDescent="0.2">
      <c r="E549" s="227"/>
      <c r="F549" s="227"/>
      <c r="G549" s="17"/>
    </row>
    <row r="550" spans="5:7" ht="12.75" customHeight="1" x14ac:dyDescent="0.2">
      <c r="E550" s="227"/>
      <c r="F550" s="227"/>
      <c r="G550" s="17"/>
    </row>
    <row r="551" spans="5:7" ht="12.75" customHeight="1" x14ac:dyDescent="0.2">
      <c r="E551" s="227"/>
      <c r="F551" s="227"/>
      <c r="G551" s="17"/>
    </row>
    <row r="552" spans="5:7" ht="12.75" customHeight="1" x14ac:dyDescent="0.2">
      <c r="E552" s="227"/>
      <c r="F552" s="227"/>
      <c r="G552" s="17"/>
    </row>
    <row r="553" spans="5:7" ht="12.75" customHeight="1" x14ac:dyDescent="0.2">
      <c r="E553" s="227"/>
      <c r="F553" s="227"/>
      <c r="G553" s="17"/>
    </row>
    <row r="554" spans="5:7" ht="12.75" customHeight="1" x14ac:dyDescent="0.2">
      <c r="E554" s="227"/>
      <c r="F554" s="227"/>
      <c r="G554" s="17"/>
    </row>
    <row r="555" spans="5:7" ht="12.75" customHeight="1" x14ac:dyDescent="0.2">
      <c r="E555" s="227"/>
      <c r="F555" s="227"/>
      <c r="G555" s="17"/>
    </row>
    <row r="556" spans="5:7" ht="12.75" customHeight="1" x14ac:dyDescent="0.2">
      <c r="E556" s="227"/>
      <c r="F556" s="227"/>
      <c r="G556" s="17"/>
    </row>
    <row r="557" spans="5:7" ht="12.75" customHeight="1" x14ac:dyDescent="0.2">
      <c r="E557" s="227"/>
      <c r="F557" s="227"/>
      <c r="G557" s="17"/>
    </row>
    <row r="558" spans="5:7" ht="12.75" customHeight="1" x14ac:dyDescent="0.2">
      <c r="E558" s="227"/>
      <c r="F558" s="227"/>
      <c r="G558" s="17"/>
    </row>
    <row r="559" spans="5:7" ht="12.75" customHeight="1" x14ac:dyDescent="0.2">
      <c r="E559" s="227"/>
      <c r="F559" s="227"/>
      <c r="G559" s="17"/>
    </row>
    <row r="560" spans="5:7" ht="12.75" customHeight="1" x14ac:dyDescent="0.2">
      <c r="E560" s="227"/>
      <c r="F560" s="227"/>
      <c r="G560" s="17"/>
    </row>
    <row r="561" spans="5:7" ht="12.75" customHeight="1" x14ac:dyDescent="0.2">
      <c r="E561" s="227"/>
      <c r="F561" s="227"/>
      <c r="G561" s="17"/>
    </row>
    <row r="562" spans="5:7" ht="12.75" customHeight="1" x14ac:dyDescent="0.2">
      <c r="E562" s="227"/>
      <c r="F562" s="227"/>
      <c r="G562" s="17"/>
    </row>
    <row r="563" spans="5:7" ht="12.75" customHeight="1" x14ac:dyDescent="0.2">
      <c r="E563" s="227"/>
      <c r="F563" s="227"/>
      <c r="G563" s="17"/>
    </row>
    <row r="564" spans="5:7" ht="12.75" customHeight="1" x14ac:dyDescent="0.2">
      <c r="E564" s="227"/>
      <c r="F564" s="227"/>
      <c r="G564" s="17"/>
    </row>
    <row r="565" spans="5:7" ht="12.75" customHeight="1" x14ac:dyDescent="0.2">
      <c r="E565" s="227"/>
      <c r="F565" s="227"/>
      <c r="G565" s="17"/>
    </row>
    <row r="566" spans="5:7" ht="12.75" customHeight="1" x14ac:dyDescent="0.2">
      <c r="E566" s="227"/>
      <c r="F566" s="227"/>
      <c r="G566" s="17"/>
    </row>
    <row r="567" spans="5:7" ht="12.75" customHeight="1" x14ac:dyDescent="0.2">
      <c r="E567" s="227"/>
      <c r="F567" s="227"/>
      <c r="G567" s="17"/>
    </row>
    <row r="568" spans="5:7" ht="12.75" customHeight="1" x14ac:dyDescent="0.2">
      <c r="E568" s="227"/>
      <c r="F568" s="227"/>
      <c r="G568" s="17"/>
    </row>
    <row r="569" spans="5:7" ht="12.75" customHeight="1" x14ac:dyDescent="0.2">
      <c r="E569" s="227"/>
      <c r="F569" s="227"/>
      <c r="G569" s="17"/>
    </row>
    <row r="570" spans="5:7" ht="12.75" customHeight="1" x14ac:dyDescent="0.2">
      <c r="E570" s="227"/>
      <c r="F570" s="227"/>
      <c r="G570" s="17"/>
    </row>
    <row r="571" spans="5:7" ht="12.75" customHeight="1" x14ac:dyDescent="0.2">
      <c r="E571" s="227"/>
      <c r="F571" s="227"/>
      <c r="G571" s="17"/>
    </row>
    <row r="572" spans="5:7" ht="12.75" customHeight="1" x14ac:dyDescent="0.2">
      <c r="E572" s="227"/>
      <c r="F572" s="227"/>
      <c r="G572" s="17"/>
    </row>
    <row r="573" spans="5:7" ht="12.75" customHeight="1" x14ac:dyDescent="0.2">
      <c r="E573" s="227"/>
      <c r="F573" s="227"/>
      <c r="G573" s="17"/>
    </row>
    <row r="574" spans="5:7" ht="12.75" customHeight="1" x14ac:dyDescent="0.2">
      <c r="E574" s="227"/>
      <c r="F574" s="227"/>
      <c r="G574" s="17"/>
    </row>
    <row r="575" spans="5:7" ht="12.75" customHeight="1" x14ac:dyDescent="0.2">
      <c r="E575" s="227"/>
      <c r="F575" s="227"/>
      <c r="G575" s="17"/>
    </row>
    <row r="576" spans="5:7" ht="12.75" customHeight="1" x14ac:dyDescent="0.2">
      <c r="E576" s="227"/>
      <c r="F576" s="227"/>
      <c r="G576" s="17"/>
    </row>
    <row r="577" spans="5:7" ht="12.75" customHeight="1" x14ac:dyDescent="0.2">
      <c r="E577" s="227"/>
      <c r="F577" s="227"/>
      <c r="G577" s="17"/>
    </row>
    <row r="578" spans="5:7" ht="12.75" customHeight="1" x14ac:dyDescent="0.2">
      <c r="E578" s="227"/>
      <c r="F578" s="227"/>
      <c r="G578" s="17"/>
    </row>
    <row r="579" spans="5:7" ht="12.75" customHeight="1" x14ac:dyDescent="0.2">
      <c r="E579" s="227"/>
      <c r="F579" s="227"/>
      <c r="G579" s="17"/>
    </row>
    <row r="580" spans="5:7" ht="12.75" customHeight="1" x14ac:dyDescent="0.2">
      <c r="E580" s="227"/>
      <c r="F580" s="227"/>
      <c r="G580" s="17"/>
    </row>
    <row r="581" spans="5:7" ht="12.75" customHeight="1" x14ac:dyDescent="0.2">
      <c r="E581" s="227"/>
      <c r="F581" s="227"/>
      <c r="G581" s="17"/>
    </row>
    <row r="582" spans="5:7" ht="12.75" customHeight="1" x14ac:dyDescent="0.2">
      <c r="E582" s="227"/>
      <c r="F582" s="227"/>
      <c r="G582" s="17"/>
    </row>
    <row r="583" spans="5:7" ht="12.75" customHeight="1" x14ac:dyDescent="0.2">
      <c r="E583" s="227"/>
      <c r="F583" s="227"/>
      <c r="G583" s="17"/>
    </row>
    <row r="584" spans="5:7" ht="12.75" customHeight="1" x14ac:dyDescent="0.2">
      <c r="E584" s="227"/>
      <c r="F584" s="227"/>
      <c r="G584" s="17"/>
    </row>
    <row r="585" spans="5:7" ht="12.75" customHeight="1" x14ac:dyDescent="0.2">
      <c r="E585" s="227"/>
      <c r="F585" s="227"/>
      <c r="G585" s="17"/>
    </row>
    <row r="586" spans="5:7" ht="12.75" customHeight="1" x14ac:dyDescent="0.2">
      <c r="E586" s="227"/>
      <c r="F586" s="227"/>
      <c r="G586" s="17"/>
    </row>
    <row r="587" spans="5:7" ht="12.75" customHeight="1" x14ac:dyDescent="0.2">
      <c r="E587" s="227"/>
      <c r="F587" s="227"/>
      <c r="G587" s="17"/>
    </row>
    <row r="588" spans="5:7" ht="12.75" customHeight="1" x14ac:dyDescent="0.2">
      <c r="E588" s="227"/>
      <c r="F588" s="227"/>
      <c r="G588" s="17"/>
    </row>
    <row r="589" spans="5:7" ht="12.75" customHeight="1" x14ac:dyDescent="0.2">
      <c r="E589" s="227"/>
      <c r="F589" s="227"/>
      <c r="G589" s="17"/>
    </row>
    <row r="590" spans="5:7" ht="12.75" customHeight="1" x14ac:dyDescent="0.2">
      <c r="E590" s="227"/>
      <c r="F590" s="227"/>
      <c r="G590" s="17"/>
    </row>
    <row r="591" spans="5:7" ht="12.75" customHeight="1" x14ac:dyDescent="0.2">
      <c r="E591" s="227"/>
      <c r="F591" s="227"/>
      <c r="G591" s="17"/>
    </row>
    <row r="592" spans="5:7" ht="12.75" customHeight="1" x14ac:dyDescent="0.2">
      <c r="E592" s="227"/>
      <c r="F592" s="227"/>
      <c r="G592" s="17"/>
    </row>
    <row r="593" spans="5:7" ht="12.75" customHeight="1" x14ac:dyDescent="0.2">
      <c r="E593" s="227"/>
      <c r="F593" s="227"/>
      <c r="G593" s="17"/>
    </row>
    <row r="594" spans="5:7" ht="12.75" customHeight="1" x14ac:dyDescent="0.2">
      <c r="E594" s="227"/>
      <c r="F594" s="227"/>
      <c r="G594" s="17"/>
    </row>
    <row r="595" spans="5:7" ht="12.75" customHeight="1" x14ac:dyDescent="0.2">
      <c r="E595" s="227"/>
      <c r="F595" s="227"/>
      <c r="G595" s="17"/>
    </row>
    <row r="596" spans="5:7" ht="12.75" customHeight="1" x14ac:dyDescent="0.2">
      <c r="E596" s="227"/>
      <c r="F596" s="227"/>
      <c r="G596" s="17"/>
    </row>
    <row r="597" spans="5:7" ht="12.75" customHeight="1" x14ac:dyDescent="0.2">
      <c r="E597" s="227"/>
      <c r="F597" s="227"/>
      <c r="G597" s="17"/>
    </row>
    <row r="598" spans="5:7" ht="12.75" customHeight="1" x14ac:dyDescent="0.2">
      <c r="E598" s="227"/>
      <c r="F598" s="227"/>
      <c r="G598" s="17"/>
    </row>
    <row r="599" spans="5:7" ht="12.75" customHeight="1" x14ac:dyDescent="0.2">
      <c r="E599" s="227"/>
      <c r="F599" s="227"/>
      <c r="G599" s="17"/>
    </row>
    <row r="600" spans="5:7" ht="12.75" customHeight="1" x14ac:dyDescent="0.2">
      <c r="E600" s="227"/>
      <c r="F600" s="227"/>
      <c r="G600" s="17"/>
    </row>
    <row r="601" spans="5:7" ht="12.75" customHeight="1" x14ac:dyDescent="0.2">
      <c r="E601" s="227"/>
      <c r="F601" s="227"/>
      <c r="G601" s="17"/>
    </row>
    <row r="602" spans="5:7" ht="12.75" customHeight="1" x14ac:dyDescent="0.2">
      <c r="E602" s="227"/>
      <c r="F602" s="227"/>
      <c r="G602" s="17"/>
    </row>
    <row r="603" spans="5:7" ht="12.75" customHeight="1" x14ac:dyDescent="0.2">
      <c r="E603" s="227"/>
      <c r="F603" s="227"/>
      <c r="G603" s="17"/>
    </row>
    <row r="604" spans="5:7" ht="12.75" customHeight="1" x14ac:dyDescent="0.2">
      <c r="E604" s="227"/>
      <c r="F604" s="227"/>
      <c r="G604" s="17"/>
    </row>
    <row r="605" spans="5:7" ht="12.75" customHeight="1" x14ac:dyDescent="0.2">
      <c r="E605" s="227"/>
      <c r="F605" s="227"/>
      <c r="G605" s="17"/>
    </row>
    <row r="606" spans="5:7" ht="12.75" customHeight="1" x14ac:dyDescent="0.2">
      <c r="E606" s="227"/>
      <c r="F606" s="227"/>
      <c r="G606" s="17"/>
    </row>
    <row r="607" spans="5:7" ht="12.75" customHeight="1" x14ac:dyDescent="0.2">
      <c r="E607" s="227"/>
      <c r="F607" s="227"/>
      <c r="G607" s="17"/>
    </row>
    <row r="608" spans="5:7" ht="12.75" customHeight="1" x14ac:dyDescent="0.2">
      <c r="E608" s="227"/>
      <c r="F608" s="227"/>
      <c r="G608" s="17"/>
    </row>
    <row r="609" spans="5:7" ht="12.75" customHeight="1" x14ac:dyDescent="0.2">
      <c r="E609" s="227"/>
      <c r="F609" s="227"/>
      <c r="G609" s="17"/>
    </row>
    <row r="610" spans="5:7" ht="12.75" customHeight="1" x14ac:dyDescent="0.2">
      <c r="E610" s="227"/>
      <c r="F610" s="227"/>
      <c r="G610" s="17"/>
    </row>
    <row r="611" spans="5:7" ht="12.75" customHeight="1" x14ac:dyDescent="0.2">
      <c r="E611" s="227"/>
      <c r="F611" s="227"/>
      <c r="G611" s="17"/>
    </row>
    <row r="612" spans="5:7" ht="12.75" customHeight="1" x14ac:dyDescent="0.2">
      <c r="E612" s="227"/>
      <c r="F612" s="227"/>
      <c r="G612" s="17"/>
    </row>
    <row r="613" spans="5:7" ht="12.75" customHeight="1" x14ac:dyDescent="0.2">
      <c r="E613" s="227"/>
      <c r="F613" s="227"/>
      <c r="G613" s="17"/>
    </row>
    <row r="614" spans="5:7" ht="12.75" customHeight="1" x14ac:dyDescent="0.2">
      <c r="E614" s="227"/>
      <c r="F614" s="227"/>
      <c r="G614" s="17"/>
    </row>
    <row r="615" spans="5:7" ht="12.75" customHeight="1" x14ac:dyDescent="0.2">
      <c r="E615" s="227"/>
      <c r="F615" s="227"/>
      <c r="G615" s="17"/>
    </row>
    <row r="616" spans="5:7" ht="12.75" customHeight="1" x14ac:dyDescent="0.2">
      <c r="E616" s="227"/>
      <c r="F616" s="227"/>
      <c r="G616" s="17"/>
    </row>
    <row r="617" spans="5:7" ht="12.75" customHeight="1" x14ac:dyDescent="0.2">
      <c r="E617" s="227"/>
      <c r="F617" s="227"/>
      <c r="G617" s="17"/>
    </row>
    <row r="618" spans="5:7" ht="12.75" customHeight="1" x14ac:dyDescent="0.2">
      <c r="E618" s="227"/>
      <c r="F618" s="227"/>
      <c r="G618" s="17"/>
    </row>
    <row r="619" spans="5:7" ht="12.75" customHeight="1" x14ac:dyDescent="0.2">
      <c r="E619" s="227"/>
      <c r="F619" s="227"/>
      <c r="G619" s="17"/>
    </row>
    <row r="620" spans="5:7" ht="12.75" customHeight="1" x14ac:dyDescent="0.2">
      <c r="E620" s="227"/>
      <c r="F620" s="227"/>
      <c r="G620" s="17"/>
    </row>
    <row r="621" spans="5:7" ht="12.75" customHeight="1" x14ac:dyDescent="0.2">
      <c r="E621" s="227"/>
      <c r="F621" s="227"/>
      <c r="G621" s="17"/>
    </row>
    <row r="622" spans="5:7" ht="12.75" customHeight="1" x14ac:dyDescent="0.2">
      <c r="E622" s="227"/>
      <c r="F622" s="227"/>
      <c r="G622" s="17"/>
    </row>
    <row r="623" spans="5:7" ht="12.75" customHeight="1" x14ac:dyDescent="0.2">
      <c r="E623" s="227"/>
      <c r="F623" s="227"/>
      <c r="G623" s="17"/>
    </row>
    <row r="624" spans="5:7" ht="12.75" customHeight="1" x14ac:dyDescent="0.2">
      <c r="E624" s="227"/>
      <c r="F624" s="227"/>
      <c r="G624" s="17"/>
    </row>
    <row r="625" spans="5:7" ht="12.75" customHeight="1" x14ac:dyDescent="0.2">
      <c r="E625" s="227"/>
      <c r="F625" s="227"/>
      <c r="G625" s="17"/>
    </row>
    <row r="626" spans="5:7" ht="12.75" customHeight="1" x14ac:dyDescent="0.2">
      <c r="E626" s="227"/>
      <c r="F626" s="227"/>
      <c r="G626" s="17"/>
    </row>
    <row r="627" spans="5:7" ht="12.75" customHeight="1" x14ac:dyDescent="0.2">
      <c r="E627" s="227"/>
      <c r="F627" s="227"/>
      <c r="G627" s="17"/>
    </row>
    <row r="628" spans="5:7" ht="12.75" customHeight="1" x14ac:dyDescent="0.2">
      <c r="E628" s="227"/>
      <c r="F628" s="227"/>
      <c r="G628" s="17"/>
    </row>
    <row r="629" spans="5:7" ht="12.75" customHeight="1" x14ac:dyDescent="0.2">
      <c r="E629" s="227"/>
      <c r="F629" s="227"/>
      <c r="G629" s="17"/>
    </row>
    <row r="630" spans="5:7" ht="12.75" customHeight="1" x14ac:dyDescent="0.2">
      <c r="E630" s="227"/>
      <c r="F630" s="227"/>
      <c r="G630" s="17"/>
    </row>
    <row r="631" spans="5:7" ht="12.75" customHeight="1" x14ac:dyDescent="0.2">
      <c r="E631" s="227"/>
      <c r="F631" s="227"/>
      <c r="G631" s="17"/>
    </row>
    <row r="632" spans="5:7" ht="12.75" customHeight="1" x14ac:dyDescent="0.2">
      <c r="E632" s="227"/>
      <c r="F632" s="227"/>
      <c r="G632" s="17"/>
    </row>
    <row r="633" spans="5:7" ht="12.75" customHeight="1" x14ac:dyDescent="0.2">
      <c r="E633" s="227"/>
      <c r="F633" s="227"/>
      <c r="G633" s="17"/>
    </row>
    <row r="634" spans="5:7" ht="12.75" customHeight="1" x14ac:dyDescent="0.2">
      <c r="E634" s="227"/>
      <c r="F634" s="227"/>
      <c r="G634" s="17"/>
    </row>
    <row r="635" spans="5:7" ht="12.75" customHeight="1" x14ac:dyDescent="0.2">
      <c r="E635" s="227"/>
      <c r="F635" s="227"/>
      <c r="G635" s="17"/>
    </row>
    <row r="636" spans="5:7" ht="12.75" customHeight="1" x14ac:dyDescent="0.2">
      <c r="E636" s="227"/>
      <c r="F636" s="227"/>
      <c r="G636" s="17"/>
    </row>
    <row r="637" spans="5:7" ht="12.75" customHeight="1" x14ac:dyDescent="0.2">
      <c r="E637" s="227"/>
      <c r="F637" s="227"/>
      <c r="G637" s="17"/>
    </row>
    <row r="638" spans="5:7" ht="12.75" customHeight="1" x14ac:dyDescent="0.2">
      <c r="E638" s="227"/>
      <c r="F638" s="227"/>
      <c r="G638" s="17"/>
    </row>
    <row r="639" spans="5:7" ht="12.75" customHeight="1" x14ac:dyDescent="0.2">
      <c r="E639" s="227"/>
      <c r="F639" s="227"/>
      <c r="G639" s="17"/>
    </row>
    <row r="640" spans="5:7" ht="12.75" customHeight="1" x14ac:dyDescent="0.2">
      <c r="E640" s="227"/>
      <c r="F640" s="227"/>
      <c r="G640" s="17"/>
    </row>
    <row r="641" spans="5:7" ht="12.75" customHeight="1" x14ac:dyDescent="0.2">
      <c r="E641" s="227"/>
      <c r="F641" s="227"/>
      <c r="G641" s="17"/>
    </row>
    <row r="642" spans="5:7" ht="12.75" customHeight="1" x14ac:dyDescent="0.2">
      <c r="E642" s="227"/>
      <c r="F642" s="227"/>
      <c r="G642" s="17"/>
    </row>
    <row r="643" spans="5:7" ht="12.75" customHeight="1" x14ac:dyDescent="0.2">
      <c r="E643" s="227"/>
      <c r="F643" s="227"/>
      <c r="G643" s="17"/>
    </row>
    <row r="644" spans="5:7" ht="12.75" customHeight="1" x14ac:dyDescent="0.2">
      <c r="E644" s="227"/>
      <c r="F644" s="227"/>
      <c r="G644" s="17"/>
    </row>
    <row r="645" spans="5:7" ht="12.75" customHeight="1" x14ac:dyDescent="0.2">
      <c r="E645" s="227"/>
      <c r="F645" s="227"/>
      <c r="G645" s="17"/>
    </row>
    <row r="646" spans="5:7" ht="12.75" customHeight="1" x14ac:dyDescent="0.2">
      <c r="E646" s="227"/>
      <c r="F646" s="227"/>
      <c r="G646" s="17"/>
    </row>
    <row r="647" spans="5:7" ht="12.75" customHeight="1" x14ac:dyDescent="0.2">
      <c r="E647" s="227"/>
      <c r="F647" s="227"/>
      <c r="G647" s="17"/>
    </row>
    <row r="648" spans="5:7" ht="12.75" customHeight="1" x14ac:dyDescent="0.2">
      <c r="E648" s="227"/>
      <c r="F648" s="227"/>
      <c r="G648" s="17"/>
    </row>
    <row r="649" spans="5:7" ht="12.75" customHeight="1" x14ac:dyDescent="0.2">
      <c r="E649" s="227"/>
      <c r="F649" s="227"/>
      <c r="G649" s="17"/>
    </row>
    <row r="650" spans="5:7" ht="12.75" customHeight="1" x14ac:dyDescent="0.2">
      <c r="E650" s="227"/>
      <c r="F650" s="227"/>
      <c r="G650" s="17"/>
    </row>
    <row r="651" spans="5:7" ht="12.75" customHeight="1" x14ac:dyDescent="0.2">
      <c r="E651" s="227"/>
      <c r="F651" s="227"/>
      <c r="G651" s="17"/>
    </row>
    <row r="652" spans="5:7" ht="12.75" customHeight="1" x14ac:dyDescent="0.2">
      <c r="E652" s="227"/>
      <c r="F652" s="227"/>
      <c r="G652" s="17"/>
    </row>
    <row r="653" spans="5:7" ht="12.75" customHeight="1" x14ac:dyDescent="0.2">
      <c r="E653" s="227"/>
      <c r="F653" s="227"/>
      <c r="G653" s="17"/>
    </row>
    <row r="654" spans="5:7" ht="12.75" customHeight="1" x14ac:dyDescent="0.2">
      <c r="E654" s="227"/>
      <c r="F654" s="227"/>
      <c r="G654" s="17"/>
    </row>
    <row r="655" spans="5:7" ht="12.75" customHeight="1" x14ac:dyDescent="0.2">
      <c r="E655" s="227"/>
      <c r="F655" s="227"/>
      <c r="G655" s="17"/>
    </row>
    <row r="656" spans="5:7" ht="12.75" customHeight="1" x14ac:dyDescent="0.2">
      <c r="E656" s="227"/>
      <c r="F656" s="227"/>
      <c r="G656" s="17"/>
    </row>
    <row r="657" spans="5:7" ht="12.75" customHeight="1" x14ac:dyDescent="0.2">
      <c r="E657" s="227"/>
      <c r="F657" s="227"/>
      <c r="G657" s="17"/>
    </row>
    <row r="658" spans="5:7" ht="12.75" customHeight="1" x14ac:dyDescent="0.2">
      <c r="E658" s="227"/>
      <c r="F658" s="227"/>
      <c r="G658" s="17"/>
    </row>
    <row r="659" spans="5:7" ht="12.75" customHeight="1" x14ac:dyDescent="0.2">
      <c r="E659" s="227"/>
      <c r="F659" s="227"/>
      <c r="G659" s="17"/>
    </row>
    <row r="660" spans="5:7" ht="12.75" customHeight="1" x14ac:dyDescent="0.2">
      <c r="E660" s="227"/>
      <c r="F660" s="227"/>
      <c r="G660" s="17"/>
    </row>
    <row r="661" spans="5:7" ht="12.75" customHeight="1" x14ac:dyDescent="0.2">
      <c r="E661" s="227"/>
      <c r="F661" s="227"/>
      <c r="G661" s="17"/>
    </row>
    <row r="662" spans="5:7" ht="12.75" customHeight="1" x14ac:dyDescent="0.2">
      <c r="E662" s="227"/>
      <c r="F662" s="227"/>
      <c r="G662" s="17"/>
    </row>
    <row r="663" spans="5:7" ht="12.75" customHeight="1" x14ac:dyDescent="0.2">
      <c r="E663" s="227"/>
      <c r="F663" s="227"/>
      <c r="G663" s="17"/>
    </row>
    <row r="664" spans="5:7" ht="12.75" customHeight="1" x14ac:dyDescent="0.2">
      <c r="E664" s="227"/>
      <c r="F664" s="227"/>
      <c r="G664" s="17"/>
    </row>
    <row r="665" spans="5:7" ht="12.75" customHeight="1" x14ac:dyDescent="0.2">
      <c r="E665" s="227"/>
      <c r="F665" s="227"/>
      <c r="G665" s="17"/>
    </row>
    <row r="666" spans="5:7" ht="12.75" customHeight="1" x14ac:dyDescent="0.2">
      <c r="E666" s="227"/>
      <c r="F666" s="227"/>
      <c r="G666" s="17"/>
    </row>
    <row r="667" spans="5:7" ht="12.75" customHeight="1" x14ac:dyDescent="0.2">
      <c r="E667" s="227"/>
      <c r="F667" s="227"/>
      <c r="G667" s="17"/>
    </row>
    <row r="668" spans="5:7" ht="12.75" customHeight="1" x14ac:dyDescent="0.2">
      <c r="E668" s="227"/>
      <c r="F668" s="227"/>
      <c r="G668" s="17"/>
    </row>
    <row r="669" spans="5:7" ht="12.75" customHeight="1" x14ac:dyDescent="0.2">
      <c r="E669" s="227"/>
      <c r="F669" s="227"/>
      <c r="G669" s="17"/>
    </row>
    <row r="670" spans="5:7" ht="12.75" customHeight="1" x14ac:dyDescent="0.2">
      <c r="E670" s="227"/>
      <c r="F670" s="227"/>
      <c r="G670" s="17"/>
    </row>
    <row r="671" spans="5:7" ht="12.75" customHeight="1" x14ac:dyDescent="0.2">
      <c r="E671" s="227"/>
      <c r="F671" s="227"/>
      <c r="G671" s="17"/>
    </row>
    <row r="672" spans="5:7" ht="12.75" customHeight="1" x14ac:dyDescent="0.2">
      <c r="E672" s="227"/>
      <c r="F672" s="227"/>
      <c r="G672" s="17"/>
    </row>
    <row r="673" spans="5:7" ht="12.75" customHeight="1" x14ac:dyDescent="0.2">
      <c r="E673" s="227"/>
      <c r="F673" s="227"/>
      <c r="G673" s="17"/>
    </row>
    <row r="674" spans="5:7" ht="12.75" customHeight="1" x14ac:dyDescent="0.2">
      <c r="E674" s="227"/>
      <c r="F674" s="227"/>
      <c r="G674" s="17"/>
    </row>
    <row r="675" spans="5:7" ht="12.75" customHeight="1" x14ac:dyDescent="0.2">
      <c r="E675" s="227"/>
      <c r="F675" s="227"/>
      <c r="G675" s="17"/>
    </row>
    <row r="676" spans="5:7" ht="12.75" customHeight="1" x14ac:dyDescent="0.2">
      <c r="E676" s="227"/>
      <c r="F676" s="227"/>
      <c r="G676" s="17"/>
    </row>
    <row r="677" spans="5:7" ht="12.75" customHeight="1" x14ac:dyDescent="0.2">
      <c r="E677" s="227"/>
      <c r="F677" s="227"/>
      <c r="G677" s="17"/>
    </row>
    <row r="678" spans="5:7" ht="12.75" customHeight="1" x14ac:dyDescent="0.2">
      <c r="E678" s="227"/>
      <c r="F678" s="227"/>
      <c r="G678" s="17"/>
    </row>
    <row r="679" spans="5:7" ht="12.75" customHeight="1" x14ac:dyDescent="0.2">
      <c r="E679" s="227"/>
      <c r="F679" s="227"/>
      <c r="G679" s="17"/>
    </row>
    <row r="680" spans="5:7" ht="12.75" customHeight="1" x14ac:dyDescent="0.2">
      <c r="E680" s="227"/>
      <c r="F680" s="227"/>
      <c r="G680" s="17"/>
    </row>
    <row r="681" spans="5:7" ht="12.75" customHeight="1" x14ac:dyDescent="0.2">
      <c r="E681" s="227"/>
      <c r="F681" s="227"/>
      <c r="G681" s="17"/>
    </row>
    <row r="682" spans="5:7" ht="12.75" customHeight="1" x14ac:dyDescent="0.2">
      <c r="E682" s="227"/>
      <c r="F682" s="227"/>
      <c r="G682" s="17"/>
    </row>
    <row r="683" spans="5:7" ht="12.75" customHeight="1" x14ac:dyDescent="0.2">
      <c r="E683" s="227"/>
      <c r="F683" s="227"/>
      <c r="G683" s="17"/>
    </row>
    <row r="684" spans="5:7" ht="12.75" customHeight="1" x14ac:dyDescent="0.2">
      <c r="E684" s="227"/>
      <c r="F684" s="227"/>
      <c r="G684" s="17"/>
    </row>
    <row r="685" spans="5:7" ht="12.75" customHeight="1" x14ac:dyDescent="0.2">
      <c r="E685" s="227"/>
      <c r="F685" s="227"/>
      <c r="G685" s="17"/>
    </row>
    <row r="686" spans="5:7" ht="12.75" customHeight="1" x14ac:dyDescent="0.2">
      <c r="E686" s="227"/>
      <c r="F686" s="227"/>
      <c r="G686" s="17"/>
    </row>
    <row r="687" spans="5:7" ht="12.75" customHeight="1" x14ac:dyDescent="0.2">
      <c r="E687" s="227"/>
      <c r="F687" s="227"/>
      <c r="G687" s="17"/>
    </row>
    <row r="688" spans="5:7" ht="12.75" customHeight="1" x14ac:dyDescent="0.2">
      <c r="E688" s="227"/>
      <c r="F688" s="227"/>
      <c r="G688" s="17"/>
    </row>
    <row r="689" spans="5:7" ht="12.75" customHeight="1" x14ac:dyDescent="0.2">
      <c r="E689" s="227"/>
      <c r="F689" s="227"/>
      <c r="G689" s="17"/>
    </row>
    <row r="690" spans="5:7" ht="12.75" customHeight="1" x14ac:dyDescent="0.2">
      <c r="E690" s="227"/>
      <c r="F690" s="227"/>
      <c r="G690" s="17"/>
    </row>
    <row r="691" spans="5:7" ht="12.75" customHeight="1" x14ac:dyDescent="0.2">
      <c r="E691" s="227"/>
      <c r="F691" s="227"/>
      <c r="G691" s="17"/>
    </row>
    <row r="692" spans="5:7" ht="12.75" customHeight="1" x14ac:dyDescent="0.2">
      <c r="E692" s="227"/>
      <c r="F692" s="227"/>
      <c r="G692" s="17"/>
    </row>
    <row r="693" spans="5:7" ht="12.75" customHeight="1" x14ac:dyDescent="0.2">
      <c r="E693" s="227"/>
      <c r="F693" s="227"/>
      <c r="G693" s="17"/>
    </row>
    <row r="694" spans="5:7" ht="12.75" customHeight="1" x14ac:dyDescent="0.2">
      <c r="E694" s="227"/>
      <c r="F694" s="227"/>
      <c r="G694" s="17"/>
    </row>
    <row r="695" spans="5:7" ht="12.75" customHeight="1" x14ac:dyDescent="0.2">
      <c r="E695" s="227"/>
      <c r="F695" s="227"/>
      <c r="G695" s="17"/>
    </row>
    <row r="696" spans="5:7" ht="12.75" customHeight="1" x14ac:dyDescent="0.2">
      <c r="E696" s="227"/>
      <c r="F696" s="227"/>
      <c r="G696" s="17"/>
    </row>
    <row r="697" spans="5:7" ht="12.75" customHeight="1" x14ac:dyDescent="0.2">
      <c r="E697" s="227"/>
      <c r="F697" s="227"/>
      <c r="G697" s="17"/>
    </row>
    <row r="698" spans="5:7" ht="12.75" customHeight="1" x14ac:dyDescent="0.2">
      <c r="E698" s="227"/>
      <c r="F698" s="227"/>
      <c r="G698" s="17"/>
    </row>
    <row r="699" spans="5:7" ht="12.75" customHeight="1" x14ac:dyDescent="0.2">
      <c r="E699" s="227"/>
      <c r="F699" s="227"/>
      <c r="G699" s="17"/>
    </row>
    <row r="700" spans="5:7" ht="12.75" customHeight="1" x14ac:dyDescent="0.2">
      <c r="E700" s="227"/>
      <c r="F700" s="227"/>
      <c r="G700" s="17"/>
    </row>
    <row r="701" spans="5:7" ht="12.75" customHeight="1" x14ac:dyDescent="0.2">
      <c r="E701" s="227"/>
      <c r="F701" s="227"/>
      <c r="G701" s="17"/>
    </row>
    <row r="702" spans="5:7" ht="12.75" customHeight="1" x14ac:dyDescent="0.2">
      <c r="E702" s="227"/>
      <c r="F702" s="227"/>
      <c r="G702" s="17"/>
    </row>
    <row r="703" spans="5:7" ht="12.75" customHeight="1" x14ac:dyDescent="0.2">
      <c r="E703" s="227"/>
      <c r="F703" s="227"/>
      <c r="G703" s="17"/>
    </row>
    <row r="704" spans="5:7" ht="12.75" customHeight="1" x14ac:dyDescent="0.2">
      <c r="E704" s="227"/>
      <c r="F704" s="227"/>
      <c r="G704" s="17"/>
    </row>
    <row r="705" spans="5:7" ht="12.75" customHeight="1" x14ac:dyDescent="0.2">
      <c r="E705" s="227"/>
      <c r="F705" s="227"/>
      <c r="G705" s="17"/>
    </row>
    <row r="706" spans="5:7" ht="12.75" customHeight="1" x14ac:dyDescent="0.2">
      <c r="E706" s="227"/>
      <c r="F706" s="227"/>
      <c r="G706" s="17"/>
    </row>
    <row r="707" spans="5:7" ht="12.75" customHeight="1" x14ac:dyDescent="0.2">
      <c r="E707" s="227"/>
      <c r="F707" s="227"/>
      <c r="G707" s="17"/>
    </row>
    <row r="708" spans="5:7" ht="12.75" customHeight="1" x14ac:dyDescent="0.2">
      <c r="E708" s="227"/>
      <c r="F708" s="227"/>
      <c r="G708" s="17"/>
    </row>
    <row r="709" spans="5:7" ht="12.75" customHeight="1" x14ac:dyDescent="0.2">
      <c r="E709" s="227"/>
      <c r="F709" s="227"/>
      <c r="G709" s="17"/>
    </row>
    <row r="710" spans="5:7" ht="12.75" customHeight="1" x14ac:dyDescent="0.2">
      <c r="E710" s="227"/>
      <c r="F710" s="227"/>
      <c r="G710" s="17"/>
    </row>
    <row r="711" spans="5:7" ht="12.75" customHeight="1" x14ac:dyDescent="0.2">
      <c r="E711" s="227"/>
      <c r="F711" s="227"/>
      <c r="G711" s="17"/>
    </row>
    <row r="712" spans="5:7" ht="12.75" customHeight="1" x14ac:dyDescent="0.2">
      <c r="E712" s="227"/>
      <c r="F712" s="227"/>
      <c r="G712" s="17"/>
    </row>
    <row r="713" spans="5:7" ht="12.75" customHeight="1" x14ac:dyDescent="0.2">
      <c r="E713" s="227"/>
      <c r="F713" s="227"/>
      <c r="G713" s="17"/>
    </row>
    <row r="714" spans="5:7" ht="12.75" customHeight="1" x14ac:dyDescent="0.2">
      <c r="E714" s="227"/>
      <c r="F714" s="227"/>
      <c r="G714" s="17"/>
    </row>
    <row r="715" spans="5:7" ht="12.75" customHeight="1" x14ac:dyDescent="0.2">
      <c r="E715" s="227"/>
      <c r="F715" s="227"/>
      <c r="G715" s="17"/>
    </row>
    <row r="716" spans="5:7" ht="12.75" customHeight="1" x14ac:dyDescent="0.2">
      <c r="E716" s="227"/>
      <c r="F716" s="227"/>
      <c r="G716" s="17"/>
    </row>
    <row r="717" spans="5:7" ht="12.75" customHeight="1" x14ac:dyDescent="0.2">
      <c r="E717" s="227"/>
      <c r="F717" s="227"/>
      <c r="G717" s="17"/>
    </row>
    <row r="718" spans="5:7" ht="12.75" customHeight="1" x14ac:dyDescent="0.2">
      <c r="E718" s="227"/>
      <c r="F718" s="227"/>
      <c r="G718" s="17"/>
    </row>
    <row r="719" spans="5:7" ht="12.75" customHeight="1" x14ac:dyDescent="0.2">
      <c r="E719" s="227"/>
      <c r="F719" s="227"/>
      <c r="G719" s="17"/>
    </row>
    <row r="720" spans="5:7" ht="12.75" customHeight="1" x14ac:dyDescent="0.2">
      <c r="E720" s="227"/>
      <c r="F720" s="227"/>
      <c r="G720" s="17"/>
    </row>
    <row r="721" spans="5:7" ht="12.75" customHeight="1" x14ac:dyDescent="0.2">
      <c r="E721" s="227"/>
      <c r="F721" s="227"/>
      <c r="G721" s="17"/>
    </row>
    <row r="722" spans="5:7" ht="12.75" customHeight="1" x14ac:dyDescent="0.2">
      <c r="E722" s="227"/>
      <c r="F722" s="227"/>
      <c r="G722" s="17"/>
    </row>
    <row r="723" spans="5:7" ht="12.75" customHeight="1" x14ac:dyDescent="0.2">
      <c r="E723" s="227"/>
      <c r="F723" s="227"/>
      <c r="G723" s="17"/>
    </row>
    <row r="724" spans="5:7" ht="12.75" customHeight="1" x14ac:dyDescent="0.2">
      <c r="E724" s="227"/>
      <c r="F724" s="227"/>
      <c r="G724" s="17"/>
    </row>
    <row r="725" spans="5:7" ht="12.75" customHeight="1" x14ac:dyDescent="0.2">
      <c r="E725" s="227"/>
      <c r="F725" s="227"/>
      <c r="G725" s="17"/>
    </row>
    <row r="726" spans="5:7" ht="12.75" customHeight="1" x14ac:dyDescent="0.2">
      <c r="E726" s="227"/>
      <c r="F726" s="227"/>
      <c r="G726" s="17"/>
    </row>
    <row r="727" spans="5:7" ht="12.75" customHeight="1" x14ac:dyDescent="0.2">
      <c r="E727" s="227"/>
      <c r="F727" s="227"/>
      <c r="G727" s="17"/>
    </row>
    <row r="728" spans="5:7" ht="12.75" customHeight="1" x14ac:dyDescent="0.2">
      <c r="E728" s="227"/>
      <c r="F728" s="227"/>
      <c r="G728" s="17"/>
    </row>
    <row r="729" spans="5:7" ht="12.75" customHeight="1" x14ac:dyDescent="0.2">
      <c r="E729" s="227"/>
      <c r="F729" s="227"/>
      <c r="G729" s="17"/>
    </row>
    <row r="730" spans="5:7" ht="12.75" customHeight="1" x14ac:dyDescent="0.2">
      <c r="E730" s="227"/>
      <c r="F730" s="227"/>
      <c r="G730" s="17"/>
    </row>
    <row r="731" spans="5:7" ht="12.75" customHeight="1" x14ac:dyDescent="0.2">
      <c r="E731" s="227"/>
      <c r="F731" s="227"/>
      <c r="G731" s="17"/>
    </row>
    <row r="732" spans="5:7" ht="12.75" customHeight="1" x14ac:dyDescent="0.2">
      <c r="E732" s="227"/>
      <c r="F732" s="227"/>
      <c r="G732" s="17"/>
    </row>
    <row r="733" spans="5:7" ht="12.75" customHeight="1" x14ac:dyDescent="0.2">
      <c r="E733" s="227"/>
      <c r="F733" s="227"/>
      <c r="G733" s="17"/>
    </row>
    <row r="734" spans="5:7" ht="12.75" customHeight="1" x14ac:dyDescent="0.2">
      <c r="E734" s="227"/>
      <c r="F734" s="227"/>
      <c r="G734" s="17"/>
    </row>
    <row r="735" spans="5:7" ht="12.75" customHeight="1" x14ac:dyDescent="0.2">
      <c r="E735" s="227"/>
      <c r="F735" s="227"/>
      <c r="G735" s="17"/>
    </row>
    <row r="736" spans="5:7" ht="12.75" customHeight="1" x14ac:dyDescent="0.2">
      <c r="E736" s="227"/>
      <c r="F736" s="227"/>
      <c r="G736" s="17"/>
    </row>
    <row r="737" spans="5:7" ht="12.75" customHeight="1" x14ac:dyDescent="0.2">
      <c r="E737" s="227"/>
      <c r="F737" s="227"/>
      <c r="G737" s="17"/>
    </row>
    <row r="738" spans="5:7" ht="12.75" customHeight="1" x14ac:dyDescent="0.2">
      <c r="E738" s="227"/>
      <c r="F738" s="227"/>
      <c r="G738" s="17"/>
    </row>
    <row r="739" spans="5:7" ht="12.75" customHeight="1" x14ac:dyDescent="0.2">
      <c r="E739" s="227"/>
      <c r="F739" s="227"/>
      <c r="G739" s="17"/>
    </row>
    <row r="740" spans="5:7" ht="12.75" customHeight="1" x14ac:dyDescent="0.2">
      <c r="E740" s="227"/>
      <c r="F740" s="227"/>
      <c r="G740" s="17"/>
    </row>
    <row r="741" spans="5:7" ht="12.75" customHeight="1" x14ac:dyDescent="0.2">
      <c r="E741" s="227"/>
      <c r="F741" s="227"/>
      <c r="G741" s="17"/>
    </row>
    <row r="742" spans="5:7" ht="12.75" customHeight="1" x14ac:dyDescent="0.2">
      <c r="E742" s="227"/>
      <c r="F742" s="227"/>
      <c r="G742" s="17"/>
    </row>
    <row r="743" spans="5:7" ht="12.75" customHeight="1" x14ac:dyDescent="0.2">
      <c r="E743" s="227"/>
      <c r="F743" s="227"/>
      <c r="G743" s="17"/>
    </row>
    <row r="744" spans="5:7" ht="12.75" customHeight="1" x14ac:dyDescent="0.2">
      <c r="E744" s="227"/>
      <c r="F744" s="227"/>
      <c r="G744" s="17"/>
    </row>
    <row r="745" spans="5:7" ht="12.75" customHeight="1" x14ac:dyDescent="0.2">
      <c r="E745" s="227"/>
      <c r="F745" s="227"/>
      <c r="G745" s="17"/>
    </row>
    <row r="746" spans="5:7" ht="12.75" customHeight="1" x14ac:dyDescent="0.2">
      <c r="E746" s="227"/>
      <c r="F746" s="227"/>
      <c r="G746" s="17"/>
    </row>
    <row r="747" spans="5:7" ht="12.75" customHeight="1" x14ac:dyDescent="0.2">
      <c r="E747" s="227"/>
      <c r="F747" s="227"/>
      <c r="G747" s="17"/>
    </row>
    <row r="748" spans="5:7" ht="12.75" customHeight="1" x14ac:dyDescent="0.2">
      <c r="E748" s="227"/>
      <c r="F748" s="227"/>
      <c r="G748" s="17"/>
    </row>
    <row r="749" spans="5:7" ht="12.75" customHeight="1" x14ac:dyDescent="0.2">
      <c r="E749" s="227"/>
      <c r="F749" s="227"/>
      <c r="G749" s="17"/>
    </row>
    <row r="750" spans="5:7" ht="12.75" customHeight="1" x14ac:dyDescent="0.2">
      <c r="E750" s="227"/>
      <c r="F750" s="227"/>
      <c r="G750" s="17"/>
    </row>
    <row r="751" spans="5:7" ht="12.75" customHeight="1" x14ac:dyDescent="0.2">
      <c r="E751" s="227"/>
      <c r="F751" s="227"/>
      <c r="G751" s="17"/>
    </row>
    <row r="752" spans="5:7" ht="12.75" customHeight="1" x14ac:dyDescent="0.2">
      <c r="E752" s="227"/>
      <c r="F752" s="227"/>
      <c r="G752" s="17"/>
    </row>
    <row r="753" spans="5:7" ht="12.75" customHeight="1" x14ac:dyDescent="0.2">
      <c r="E753" s="227"/>
      <c r="F753" s="227"/>
      <c r="G753" s="17"/>
    </row>
    <row r="754" spans="5:7" ht="12.75" customHeight="1" x14ac:dyDescent="0.2">
      <c r="E754" s="227"/>
      <c r="F754" s="227"/>
      <c r="G754" s="17"/>
    </row>
    <row r="755" spans="5:7" ht="12.75" customHeight="1" x14ac:dyDescent="0.2">
      <c r="E755" s="227"/>
      <c r="F755" s="227"/>
      <c r="G755" s="17"/>
    </row>
    <row r="756" spans="5:7" ht="12.75" customHeight="1" x14ac:dyDescent="0.2">
      <c r="E756" s="227"/>
      <c r="F756" s="227"/>
      <c r="G756" s="17"/>
    </row>
    <row r="757" spans="5:7" ht="12.75" customHeight="1" x14ac:dyDescent="0.2">
      <c r="E757" s="227"/>
      <c r="F757" s="227"/>
      <c r="G757" s="17"/>
    </row>
    <row r="758" spans="5:7" ht="12.75" customHeight="1" x14ac:dyDescent="0.2">
      <c r="E758" s="227"/>
      <c r="F758" s="227"/>
      <c r="G758" s="17"/>
    </row>
    <row r="759" spans="5:7" ht="12.75" customHeight="1" x14ac:dyDescent="0.2">
      <c r="E759" s="227"/>
      <c r="F759" s="227"/>
      <c r="G759" s="17"/>
    </row>
    <row r="760" spans="5:7" ht="12.75" customHeight="1" x14ac:dyDescent="0.2">
      <c r="E760" s="227"/>
      <c r="F760" s="227"/>
      <c r="G760" s="17"/>
    </row>
    <row r="761" spans="5:7" ht="12.75" customHeight="1" x14ac:dyDescent="0.2">
      <c r="E761" s="227"/>
      <c r="F761" s="227"/>
      <c r="G761" s="17"/>
    </row>
    <row r="762" spans="5:7" ht="12.75" customHeight="1" x14ac:dyDescent="0.2">
      <c r="E762" s="227"/>
      <c r="F762" s="227"/>
      <c r="G762" s="17"/>
    </row>
    <row r="763" spans="5:7" ht="12.75" customHeight="1" x14ac:dyDescent="0.2">
      <c r="E763" s="227"/>
      <c r="F763" s="227"/>
      <c r="G763" s="17"/>
    </row>
    <row r="764" spans="5:7" ht="12.75" customHeight="1" x14ac:dyDescent="0.2">
      <c r="E764" s="227"/>
      <c r="F764" s="227"/>
      <c r="G764" s="17"/>
    </row>
    <row r="765" spans="5:7" ht="12.75" customHeight="1" x14ac:dyDescent="0.2">
      <c r="E765" s="227"/>
      <c r="F765" s="227"/>
      <c r="G765" s="17"/>
    </row>
    <row r="766" spans="5:7" ht="12.75" customHeight="1" x14ac:dyDescent="0.2">
      <c r="E766" s="227"/>
      <c r="F766" s="227"/>
      <c r="G766" s="17"/>
    </row>
    <row r="767" spans="5:7" ht="12.75" customHeight="1" x14ac:dyDescent="0.2">
      <c r="E767" s="227"/>
      <c r="F767" s="227"/>
      <c r="G767" s="17"/>
    </row>
    <row r="768" spans="5:7" ht="12.75" customHeight="1" x14ac:dyDescent="0.2">
      <c r="E768" s="227"/>
      <c r="F768" s="227"/>
      <c r="G768" s="17"/>
    </row>
    <row r="769" spans="5:7" ht="12.75" customHeight="1" x14ac:dyDescent="0.2">
      <c r="E769" s="227"/>
      <c r="F769" s="227"/>
      <c r="G769" s="17"/>
    </row>
    <row r="770" spans="5:7" ht="12.75" customHeight="1" x14ac:dyDescent="0.2">
      <c r="E770" s="227"/>
      <c r="F770" s="227"/>
      <c r="G770" s="17"/>
    </row>
    <row r="771" spans="5:7" ht="12.75" customHeight="1" x14ac:dyDescent="0.2">
      <c r="E771" s="227"/>
      <c r="F771" s="227"/>
      <c r="G771" s="17"/>
    </row>
    <row r="772" spans="5:7" ht="12.75" customHeight="1" x14ac:dyDescent="0.2">
      <c r="E772" s="227"/>
      <c r="F772" s="227"/>
      <c r="G772" s="17"/>
    </row>
    <row r="773" spans="5:7" ht="12.75" customHeight="1" x14ac:dyDescent="0.2">
      <c r="E773" s="227"/>
      <c r="F773" s="227"/>
      <c r="G773" s="17"/>
    </row>
    <row r="774" spans="5:7" ht="12.75" customHeight="1" x14ac:dyDescent="0.2">
      <c r="E774" s="227"/>
      <c r="F774" s="227"/>
      <c r="G774" s="17"/>
    </row>
    <row r="775" spans="5:7" ht="12.75" customHeight="1" x14ac:dyDescent="0.2">
      <c r="E775" s="227"/>
      <c r="F775" s="227"/>
      <c r="G775" s="17"/>
    </row>
    <row r="776" spans="5:7" ht="12.75" customHeight="1" x14ac:dyDescent="0.2">
      <c r="E776" s="227"/>
      <c r="F776" s="227"/>
      <c r="G776" s="17"/>
    </row>
    <row r="777" spans="5:7" ht="12.75" customHeight="1" x14ac:dyDescent="0.2">
      <c r="E777" s="227"/>
      <c r="F777" s="227"/>
      <c r="G777" s="17"/>
    </row>
    <row r="778" spans="5:7" ht="12.75" customHeight="1" x14ac:dyDescent="0.2">
      <c r="E778" s="227"/>
      <c r="F778" s="227"/>
      <c r="G778" s="17"/>
    </row>
    <row r="779" spans="5:7" ht="12.75" customHeight="1" x14ac:dyDescent="0.2">
      <c r="E779" s="227"/>
      <c r="F779" s="227"/>
      <c r="G779" s="17"/>
    </row>
    <row r="780" spans="5:7" ht="12.75" customHeight="1" x14ac:dyDescent="0.2">
      <c r="E780" s="227"/>
      <c r="F780" s="227"/>
      <c r="G780" s="17"/>
    </row>
    <row r="781" spans="5:7" ht="12.75" customHeight="1" x14ac:dyDescent="0.2">
      <c r="E781" s="227"/>
      <c r="F781" s="227"/>
      <c r="G781" s="17"/>
    </row>
    <row r="782" spans="5:7" ht="12.75" customHeight="1" x14ac:dyDescent="0.2">
      <c r="E782" s="227"/>
      <c r="F782" s="227"/>
      <c r="G782" s="17"/>
    </row>
    <row r="783" spans="5:7" ht="12.75" customHeight="1" x14ac:dyDescent="0.2">
      <c r="E783" s="227"/>
      <c r="F783" s="227"/>
      <c r="G783" s="17"/>
    </row>
    <row r="784" spans="5:7" ht="12.75" customHeight="1" x14ac:dyDescent="0.2">
      <c r="E784" s="227"/>
      <c r="F784" s="227"/>
      <c r="G784" s="17"/>
    </row>
    <row r="785" spans="5:7" ht="12.75" customHeight="1" x14ac:dyDescent="0.2">
      <c r="E785" s="227"/>
      <c r="F785" s="227"/>
      <c r="G785" s="17"/>
    </row>
    <row r="786" spans="5:7" ht="12.75" customHeight="1" x14ac:dyDescent="0.2">
      <c r="E786" s="227"/>
      <c r="F786" s="227"/>
      <c r="G786" s="17"/>
    </row>
    <row r="787" spans="5:7" ht="12.75" customHeight="1" x14ac:dyDescent="0.2">
      <c r="E787" s="227"/>
      <c r="F787" s="227"/>
      <c r="G787" s="17"/>
    </row>
    <row r="788" spans="5:7" ht="12.75" customHeight="1" x14ac:dyDescent="0.2">
      <c r="E788" s="227"/>
      <c r="F788" s="227"/>
      <c r="G788" s="17"/>
    </row>
    <row r="789" spans="5:7" ht="12.75" customHeight="1" x14ac:dyDescent="0.2">
      <c r="E789" s="227"/>
      <c r="F789" s="227"/>
      <c r="G789" s="17"/>
    </row>
    <row r="790" spans="5:7" ht="12.75" customHeight="1" x14ac:dyDescent="0.2">
      <c r="E790" s="227"/>
      <c r="F790" s="227"/>
      <c r="G790" s="17"/>
    </row>
    <row r="791" spans="5:7" ht="12.75" customHeight="1" x14ac:dyDescent="0.2">
      <c r="E791" s="227"/>
      <c r="F791" s="227"/>
      <c r="G791" s="17"/>
    </row>
    <row r="792" spans="5:7" ht="12.75" customHeight="1" x14ac:dyDescent="0.2">
      <c r="E792" s="227"/>
      <c r="F792" s="227"/>
      <c r="G792" s="17"/>
    </row>
    <row r="793" spans="5:7" ht="12.75" customHeight="1" x14ac:dyDescent="0.2">
      <c r="E793" s="227"/>
      <c r="F793" s="227"/>
      <c r="G793" s="17"/>
    </row>
    <row r="794" spans="5:7" ht="12.75" customHeight="1" x14ac:dyDescent="0.2">
      <c r="E794" s="227"/>
      <c r="F794" s="227"/>
      <c r="G794" s="17"/>
    </row>
    <row r="795" spans="5:7" ht="12.75" customHeight="1" x14ac:dyDescent="0.2">
      <c r="E795" s="227"/>
      <c r="F795" s="227"/>
      <c r="G795" s="17"/>
    </row>
    <row r="796" spans="5:7" ht="12.75" customHeight="1" x14ac:dyDescent="0.2">
      <c r="E796" s="227"/>
      <c r="F796" s="227"/>
      <c r="G796" s="17"/>
    </row>
    <row r="797" spans="5:7" ht="12.75" customHeight="1" x14ac:dyDescent="0.2">
      <c r="E797" s="227"/>
      <c r="F797" s="227"/>
      <c r="G797" s="17"/>
    </row>
    <row r="798" spans="5:7" ht="12.75" customHeight="1" x14ac:dyDescent="0.2">
      <c r="E798" s="227"/>
      <c r="F798" s="227"/>
      <c r="G798" s="17"/>
    </row>
    <row r="799" spans="5:7" ht="12.75" customHeight="1" x14ac:dyDescent="0.2">
      <c r="E799" s="227"/>
      <c r="F799" s="227"/>
      <c r="G799" s="17"/>
    </row>
    <row r="800" spans="5:7" ht="12.75" customHeight="1" x14ac:dyDescent="0.2">
      <c r="E800" s="227"/>
      <c r="F800" s="227"/>
      <c r="G800" s="17"/>
    </row>
    <row r="801" spans="5:7" ht="12.75" customHeight="1" x14ac:dyDescent="0.2">
      <c r="E801" s="227"/>
      <c r="F801" s="227"/>
      <c r="G801" s="17"/>
    </row>
    <row r="802" spans="5:7" ht="12.75" customHeight="1" x14ac:dyDescent="0.2">
      <c r="E802" s="227"/>
      <c r="F802" s="227"/>
      <c r="G802" s="17"/>
    </row>
    <row r="803" spans="5:7" ht="12.75" customHeight="1" x14ac:dyDescent="0.2">
      <c r="E803" s="227"/>
      <c r="F803" s="227"/>
      <c r="G803" s="17"/>
    </row>
    <row r="804" spans="5:7" ht="12.75" customHeight="1" x14ac:dyDescent="0.2">
      <c r="E804" s="227"/>
      <c r="F804" s="227"/>
      <c r="G804" s="17"/>
    </row>
    <row r="805" spans="5:7" ht="12.75" customHeight="1" x14ac:dyDescent="0.2">
      <c r="E805" s="227"/>
      <c r="F805" s="227"/>
      <c r="G805" s="17"/>
    </row>
    <row r="806" spans="5:7" ht="12.75" customHeight="1" x14ac:dyDescent="0.2">
      <c r="E806" s="227"/>
      <c r="F806" s="227"/>
      <c r="G806" s="17"/>
    </row>
    <row r="807" spans="5:7" ht="12.75" customHeight="1" x14ac:dyDescent="0.2">
      <c r="E807" s="227"/>
      <c r="F807" s="227"/>
      <c r="G807" s="17"/>
    </row>
    <row r="808" spans="5:7" ht="12.75" customHeight="1" x14ac:dyDescent="0.2">
      <c r="E808" s="227"/>
      <c r="F808" s="227"/>
      <c r="G808" s="17"/>
    </row>
    <row r="809" spans="5:7" ht="12.75" customHeight="1" x14ac:dyDescent="0.2">
      <c r="E809" s="227"/>
      <c r="F809" s="227"/>
      <c r="G809" s="17"/>
    </row>
    <row r="810" spans="5:7" ht="12.75" customHeight="1" x14ac:dyDescent="0.2">
      <c r="E810" s="227"/>
      <c r="F810" s="227"/>
      <c r="G810" s="17"/>
    </row>
    <row r="811" spans="5:7" ht="12.75" customHeight="1" x14ac:dyDescent="0.2">
      <c r="E811" s="227"/>
      <c r="F811" s="227"/>
      <c r="G811" s="17"/>
    </row>
    <row r="812" spans="5:7" ht="12.75" customHeight="1" x14ac:dyDescent="0.2">
      <c r="E812" s="227"/>
      <c r="F812" s="227"/>
      <c r="G812" s="17"/>
    </row>
    <row r="813" spans="5:7" ht="12.75" customHeight="1" x14ac:dyDescent="0.2">
      <c r="E813" s="227"/>
      <c r="F813" s="227"/>
      <c r="G813" s="17"/>
    </row>
    <row r="814" spans="5:7" ht="12.75" customHeight="1" x14ac:dyDescent="0.2">
      <c r="E814" s="227"/>
      <c r="F814" s="227"/>
      <c r="G814" s="17"/>
    </row>
    <row r="815" spans="5:7" ht="12.75" customHeight="1" x14ac:dyDescent="0.2">
      <c r="E815" s="227"/>
      <c r="F815" s="227"/>
      <c r="G815" s="17"/>
    </row>
    <row r="816" spans="5:7" ht="12.75" customHeight="1" x14ac:dyDescent="0.2">
      <c r="E816" s="227"/>
      <c r="F816" s="227"/>
      <c r="G816" s="17"/>
    </row>
    <row r="817" spans="5:7" ht="12.75" customHeight="1" x14ac:dyDescent="0.2">
      <c r="E817" s="227"/>
      <c r="F817" s="227"/>
      <c r="G817" s="17"/>
    </row>
    <row r="818" spans="5:7" ht="12.75" customHeight="1" x14ac:dyDescent="0.2">
      <c r="E818" s="227"/>
      <c r="F818" s="227"/>
      <c r="G818" s="17"/>
    </row>
    <row r="819" spans="5:7" ht="12.75" customHeight="1" x14ac:dyDescent="0.2">
      <c r="E819" s="227"/>
      <c r="F819" s="227"/>
      <c r="G819" s="17"/>
    </row>
    <row r="820" spans="5:7" ht="12.75" customHeight="1" x14ac:dyDescent="0.2">
      <c r="E820" s="227"/>
      <c r="F820" s="227"/>
      <c r="G820" s="17"/>
    </row>
    <row r="821" spans="5:7" ht="12.75" customHeight="1" x14ac:dyDescent="0.2">
      <c r="E821" s="227"/>
      <c r="F821" s="227"/>
      <c r="G821" s="17"/>
    </row>
    <row r="822" spans="5:7" ht="12.75" customHeight="1" x14ac:dyDescent="0.2">
      <c r="E822" s="227"/>
      <c r="F822" s="227"/>
      <c r="G822" s="17"/>
    </row>
    <row r="823" spans="5:7" ht="12.75" customHeight="1" x14ac:dyDescent="0.2">
      <c r="E823" s="227"/>
      <c r="F823" s="227"/>
      <c r="G823" s="17"/>
    </row>
    <row r="824" spans="5:7" ht="12.75" customHeight="1" x14ac:dyDescent="0.2">
      <c r="E824" s="227"/>
      <c r="F824" s="227"/>
      <c r="G824" s="17"/>
    </row>
    <row r="825" spans="5:7" ht="12.75" customHeight="1" x14ac:dyDescent="0.2">
      <c r="E825" s="227"/>
      <c r="F825" s="227"/>
      <c r="G825" s="17"/>
    </row>
    <row r="826" spans="5:7" ht="12.75" customHeight="1" x14ac:dyDescent="0.2">
      <c r="E826" s="227"/>
      <c r="F826" s="227"/>
      <c r="G826" s="17"/>
    </row>
    <row r="827" spans="5:7" ht="12.75" customHeight="1" x14ac:dyDescent="0.2">
      <c r="E827" s="227"/>
      <c r="F827" s="227"/>
      <c r="G827" s="17"/>
    </row>
    <row r="828" spans="5:7" ht="12.75" customHeight="1" x14ac:dyDescent="0.2">
      <c r="E828" s="227"/>
      <c r="F828" s="227"/>
      <c r="G828" s="17"/>
    </row>
    <row r="829" spans="5:7" ht="12.75" customHeight="1" x14ac:dyDescent="0.2">
      <c r="E829" s="227"/>
      <c r="F829" s="227"/>
      <c r="G829" s="17"/>
    </row>
    <row r="830" spans="5:7" ht="12.75" customHeight="1" x14ac:dyDescent="0.2">
      <c r="E830" s="227"/>
      <c r="F830" s="227"/>
      <c r="G830" s="17"/>
    </row>
    <row r="831" spans="5:7" ht="12.75" customHeight="1" x14ac:dyDescent="0.2">
      <c r="E831" s="227"/>
      <c r="F831" s="227"/>
      <c r="G831" s="17"/>
    </row>
    <row r="832" spans="5:7" ht="12.75" customHeight="1" x14ac:dyDescent="0.2">
      <c r="E832" s="227"/>
      <c r="F832" s="227"/>
      <c r="G832" s="17"/>
    </row>
    <row r="833" spans="5:7" ht="12.75" customHeight="1" x14ac:dyDescent="0.2">
      <c r="E833" s="227"/>
      <c r="F833" s="227"/>
      <c r="G833" s="17"/>
    </row>
    <row r="834" spans="5:7" ht="12.75" customHeight="1" x14ac:dyDescent="0.2">
      <c r="E834" s="227"/>
      <c r="F834" s="227"/>
      <c r="G834" s="17"/>
    </row>
    <row r="835" spans="5:7" ht="12.75" customHeight="1" x14ac:dyDescent="0.2">
      <c r="E835" s="227"/>
      <c r="F835" s="227"/>
      <c r="G835" s="17"/>
    </row>
    <row r="836" spans="5:7" ht="12.75" customHeight="1" x14ac:dyDescent="0.2">
      <c r="E836" s="227"/>
      <c r="F836" s="227"/>
      <c r="G836" s="17"/>
    </row>
    <row r="837" spans="5:7" ht="12.75" customHeight="1" x14ac:dyDescent="0.2">
      <c r="E837" s="227"/>
      <c r="F837" s="227"/>
      <c r="G837" s="17"/>
    </row>
    <row r="838" spans="5:7" ht="12.75" customHeight="1" x14ac:dyDescent="0.2">
      <c r="E838" s="227"/>
      <c r="F838" s="227"/>
      <c r="G838" s="17"/>
    </row>
    <row r="839" spans="5:7" ht="12.75" customHeight="1" x14ac:dyDescent="0.2">
      <c r="E839" s="227"/>
      <c r="F839" s="227"/>
      <c r="G839" s="17"/>
    </row>
    <row r="840" spans="5:7" ht="12.75" customHeight="1" x14ac:dyDescent="0.2">
      <c r="E840" s="227"/>
      <c r="F840" s="227"/>
      <c r="G840" s="17"/>
    </row>
    <row r="841" spans="5:7" ht="12.75" customHeight="1" x14ac:dyDescent="0.2">
      <c r="E841" s="227"/>
      <c r="F841" s="227"/>
      <c r="G841" s="17"/>
    </row>
    <row r="842" spans="5:7" ht="12.75" customHeight="1" x14ac:dyDescent="0.2">
      <c r="E842" s="227"/>
      <c r="F842" s="227"/>
      <c r="G842" s="17"/>
    </row>
    <row r="843" spans="5:7" ht="12.75" customHeight="1" x14ac:dyDescent="0.2">
      <c r="E843" s="227"/>
      <c r="F843" s="227"/>
      <c r="G843" s="17"/>
    </row>
    <row r="844" spans="5:7" ht="12.75" customHeight="1" x14ac:dyDescent="0.2">
      <c r="E844" s="227"/>
      <c r="F844" s="227"/>
      <c r="G844" s="17"/>
    </row>
    <row r="845" spans="5:7" ht="12.75" customHeight="1" x14ac:dyDescent="0.2">
      <c r="E845" s="227"/>
      <c r="F845" s="227"/>
      <c r="G845" s="17"/>
    </row>
    <row r="846" spans="5:7" ht="12.75" customHeight="1" x14ac:dyDescent="0.2">
      <c r="E846" s="227"/>
      <c r="F846" s="227"/>
      <c r="G846" s="17"/>
    </row>
    <row r="847" spans="5:7" ht="12.75" customHeight="1" x14ac:dyDescent="0.2">
      <c r="E847" s="227"/>
      <c r="F847" s="227"/>
      <c r="G847" s="17"/>
    </row>
    <row r="848" spans="5:7" ht="12.75" customHeight="1" x14ac:dyDescent="0.2">
      <c r="E848" s="227"/>
      <c r="F848" s="227"/>
      <c r="G848" s="17"/>
    </row>
    <row r="849" spans="5:7" ht="12.75" customHeight="1" x14ac:dyDescent="0.2">
      <c r="E849" s="227"/>
      <c r="F849" s="227"/>
      <c r="G849" s="17"/>
    </row>
    <row r="850" spans="5:7" ht="12.75" customHeight="1" x14ac:dyDescent="0.2">
      <c r="E850" s="227"/>
      <c r="F850" s="227"/>
      <c r="G850" s="17"/>
    </row>
    <row r="851" spans="5:7" ht="12.75" customHeight="1" x14ac:dyDescent="0.2">
      <c r="E851" s="227"/>
      <c r="F851" s="227"/>
      <c r="G851" s="17"/>
    </row>
    <row r="852" spans="5:7" ht="12.75" customHeight="1" x14ac:dyDescent="0.2">
      <c r="E852" s="227"/>
      <c r="F852" s="227"/>
      <c r="G852" s="17"/>
    </row>
    <row r="853" spans="5:7" ht="12.75" customHeight="1" x14ac:dyDescent="0.2">
      <c r="E853" s="227"/>
      <c r="F853" s="227"/>
      <c r="G853" s="17"/>
    </row>
    <row r="854" spans="5:7" ht="12.75" customHeight="1" x14ac:dyDescent="0.2">
      <c r="E854" s="227"/>
      <c r="F854" s="227"/>
      <c r="G854" s="17"/>
    </row>
    <row r="855" spans="5:7" ht="12.75" customHeight="1" x14ac:dyDescent="0.2">
      <c r="E855" s="227"/>
      <c r="F855" s="227"/>
      <c r="G855" s="17"/>
    </row>
    <row r="856" spans="5:7" ht="12.75" customHeight="1" x14ac:dyDescent="0.2">
      <c r="E856" s="227"/>
      <c r="F856" s="227"/>
      <c r="G856" s="17"/>
    </row>
    <row r="857" spans="5:7" ht="12.75" customHeight="1" x14ac:dyDescent="0.2">
      <c r="E857" s="227"/>
      <c r="F857" s="227"/>
      <c r="G857" s="17"/>
    </row>
    <row r="858" spans="5:7" ht="12.75" customHeight="1" x14ac:dyDescent="0.2">
      <c r="E858" s="227"/>
      <c r="F858" s="227"/>
      <c r="G858" s="17"/>
    </row>
    <row r="859" spans="5:7" ht="12.75" customHeight="1" x14ac:dyDescent="0.2">
      <c r="E859" s="227"/>
      <c r="F859" s="227"/>
      <c r="G859" s="17"/>
    </row>
    <row r="860" spans="5:7" ht="12.75" customHeight="1" x14ac:dyDescent="0.2">
      <c r="E860" s="227"/>
      <c r="F860" s="227"/>
      <c r="G860" s="17"/>
    </row>
    <row r="861" spans="5:7" ht="12.75" customHeight="1" x14ac:dyDescent="0.2">
      <c r="E861" s="227"/>
      <c r="F861" s="227"/>
      <c r="G861" s="17"/>
    </row>
    <row r="862" spans="5:7" ht="12.75" customHeight="1" x14ac:dyDescent="0.2">
      <c r="E862" s="227"/>
      <c r="F862" s="227"/>
      <c r="G862" s="17"/>
    </row>
    <row r="863" spans="5:7" ht="12.75" customHeight="1" x14ac:dyDescent="0.2">
      <c r="E863" s="227"/>
      <c r="F863" s="227"/>
      <c r="G863" s="17"/>
    </row>
    <row r="864" spans="5:7" ht="12.75" customHeight="1" x14ac:dyDescent="0.2">
      <c r="E864" s="227"/>
      <c r="F864" s="227"/>
      <c r="G864" s="17"/>
    </row>
    <row r="865" spans="5:7" ht="12.75" customHeight="1" x14ac:dyDescent="0.2">
      <c r="E865" s="227"/>
      <c r="F865" s="227"/>
      <c r="G865" s="17"/>
    </row>
    <row r="866" spans="5:7" ht="12.75" customHeight="1" x14ac:dyDescent="0.2">
      <c r="E866" s="227"/>
      <c r="F866" s="227"/>
      <c r="G866" s="17"/>
    </row>
    <row r="867" spans="5:7" ht="12.75" customHeight="1" x14ac:dyDescent="0.2">
      <c r="E867" s="227"/>
      <c r="F867" s="227"/>
      <c r="G867" s="17"/>
    </row>
    <row r="868" spans="5:7" ht="12.75" customHeight="1" x14ac:dyDescent="0.2">
      <c r="E868" s="227"/>
      <c r="F868" s="227"/>
      <c r="G868" s="17"/>
    </row>
    <row r="869" spans="5:7" ht="12.75" customHeight="1" x14ac:dyDescent="0.2">
      <c r="E869" s="227"/>
      <c r="F869" s="227"/>
      <c r="G869" s="17"/>
    </row>
    <row r="870" spans="5:7" ht="12.75" customHeight="1" x14ac:dyDescent="0.2">
      <c r="E870" s="227"/>
      <c r="F870" s="227"/>
      <c r="G870" s="17"/>
    </row>
    <row r="871" spans="5:7" ht="12.75" customHeight="1" x14ac:dyDescent="0.2">
      <c r="E871" s="227"/>
      <c r="F871" s="227"/>
      <c r="G871" s="17"/>
    </row>
    <row r="872" spans="5:7" ht="12.75" customHeight="1" x14ac:dyDescent="0.2">
      <c r="E872" s="227"/>
      <c r="F872" s="227"/>
      <c r="G872" s="17"/>
    </row>
    <row r="873" spans="5:7" ht="12.75" customHeight="1" x14ac:dyDescent="0.2">
      <c r="E873" s="227"/>
      <c r="F873" s="227"/>
      <c r="G873" s="17"/>
    </row>
    <row r="874" spans="5:7" ht="12.75" customHeight="1" x14ac:dyDescent="0.2">
      <c r="E874" s="227"/>
      <c r="F874" s="227"/>
      <c r="G874" s="17"/>
    </row>
    <row r="875" spans="5:7" ht="12.75" customHeight="1" x14ac:dyDescent="0.2">
      <c r="E875" s="227"/>
      <c r="F875" s="227"/>
      <c r="G875" s="17"/>
    </row>
    <row r="876" spans="5:7" ht="12.75" customHeight="1" x14ac:dyDescent="0.2">
      <c r="E876" s="227"/>
      <c r="F876" s="227"/>
      <c r="G876" s="17"/>
    </row>
    <row r="877" spans="5:7" ht="12.75" customHeight="1" x14ac:dyDescent="0.2">
      <c r="E877" s="227"/>
      <c r="F877" s="227"/>
      <c r="G877" s="17"/>
    </row>
    <row r="878" spans="5:7" ht="12.75" customHeight="1" x14ac:dyDescent="0.2">
      <c r="E878" s="227"/>
      <c r="F878" s="227"/>
      <c r="G878" s="17"/>
    </row>
    <row r="879" spans="5:7" ht="12.75" customHeight="1" x14ac:dyDescent="0.2">
      <c r="E879" s="227"/>
      <c r="F879" s="227"/>
      <c r="G879" s="17"/>
    </row>
    <row r="880" spans="5:7" ht="12.75" customHeight="1" x14ac:dyDescent="0.2">
      <c r="E880" s="227"/>
      <c r="F880" s="227"/>
      <c r="G880" s="17"/>
    </row>
    <row r="881" spans="5:7" ht="12.75" customHeight="1" x14ac:dyDescent="0.2">
      <c r="E881" s="227"/>
      <c r="F881" s="227"/>
      <c r="G881" s="17"/>
    </row>
    <row r="882" spans="5:7" ht="12.75" customHeight="1" x14ac:dyDescent="0.2">
      <c r="E882" s="227"/>
      <c r="F882" s="227"/>
      <c r="G882" s="17"/>
    </row>
    <row r="883" spans="5:7" ht="12.75" customHeight="1" x14ac:dyDescent="0.2">
      <c r="E883" s="227"/>
      <c r="F883" s="227"/>
      <c r="G883" s="17"/>
    </row>
    <row r="884" spans="5:7" ht="12.75" customHeight="1" x14ac:dyDescent="0.2">
      <c r="E884" s="227"/>
      <c r="F884" s="227"/>
      <c r="G884" s="17"/>
    </row>
    <row r="885" spans="5:7" ht="12.75" customHeight="1" x14ac:dyDescent="0.2">
      <c r="E885" s="227"/>
      <c r="F885" s="227"/>
      <c r="G885" s="17"/>
    </row>
    <row r="886" spans="5:7" ht="12.75" customHeight="1" x14ac:dyDescent="0.2">
      <c r="E886" s="227"/>
      <c r="F886" s="227"/>
      <c r="G886" s="17"/>
    </row>
    <row r="887" spans="5:7" ht="12.75" customHeight="1" x14ac:dyDescent="0.2">
      <c r="E887" s="227"/>
      <c r="F887" s="227"/>
      <c r="G887" s="17"/>
    </row>
    <row r="888" spans="5:7" ht="12.75" customHeight="1" x14ac:dyDescent="0.2">
      <c r="E888" s="227"/>
      <c r="F888" s="227"/>
      <c r="G888" s="17"/>
    </row>
    <row r="889" spans="5:7" ht="12.75" customHeight="1" x14ac:dyDescent="0.2">
      <c r="E889" s="227"/>
      <c r="F889" s="227"/>
      <c r="G889" s="17"/>
    </row>
    <row r="890" spans="5:7" ht="12.75" customHeight="1" x14ac:dyDescent="0.2">
      <c r="E890" s="227"/>
      <c r="F890" s="227"/>
      <c r="G890" s="17"/>
    </row>
    <row r="891" spans="5:7" ht="12.75" customHeight="1" x14ac:dyDescent="0.2">
      <c r="E891" s="227"/>
      <c r="F891" s="227"/>
      <c r="G891" s="17"/>
    </row>
    <row r="892" spans="5:7" ht="12.75" customHeight="1" x14ac:dyDescent="0.2">
      <c r="E892" s="227"/>
      <c r="F892" s="227"/>
      <c r="G892" s="17"/>
    </row>
    <row r="893" spans="5:7" ht="12.75" customHeight="1" x14ac:dyDescent="0.2">
      <c r="E893" s="227"/>
      <c r="F893" s="227"/>
      <c r="G893" s="17"/>
    </row>
    <row r="894" spans="5:7" ht="12.75" customHeight="1" x14ac:dyDescent="0.2">
      <c r="E894" s="227"/>
      <c r="F894" s="227"/>
      <c r="G894" s="17"/>
    </row>
    <row r="895" spans="5:7" ht="12.75" customHeight="1" x14ac:dyDescent="0.2">
      <c r="E895" s="227"/>
      <c r="F895" s="227"/>
      <c r="G895" s="17"/>
    </row>
    <row r="896" spans="5:7" ht="12.75" customHeight="1" x14ac:dyDescent="0.2">
      <c r="E896" s="227"/>
      <c r="F896" s="227"/>
      <c r="G896" s="17"/>
    </row>
    <row r="897" spans="5:7" ht="12.75" customHeight="1" x14ac:dyDescent="0.2">
      <c r="E897" s="227"/>
      <c r="F897" s="227"/>
      <c r="G897" s="17"/>
    </row>
    <row r="898" spans="5:7" ht="12.75" customHeight="1" x14ac:dyDescent="0.2">
      <c r="E898" s="227"/>
      <c r="F898" s="227"/>
      <c r="G898" s="17"/>
    </row>
    <row r="899" spans="5:7" ht="12.75" customHeight="1" x14ac:dyDescent="0.2">
      <c r="E899" s="227"/>
      <c r="F899" s="227"/>
      <c r="G899" s="17"/>
    </row>
    <row r="900" spans="5:7" ht="12.75" customHeight="1" x14ac:dyDescent="0.2">
      <c r="E900" s="227"/>
      <c r="F900" s="227"/>
      <c r="G900" s="17"/>
    </row>
    <row r="901" spans="5:7" ht="12.75" customHeight="1" x14ac:dyDescent="0.2">
      <c r="E901" s="227"/>
      <c r="F901" s="227"/>
      <c r="G901" s="17"/>
    </row>
    <row r="902" spans="5:7" ht="12.75" customHeight="1" x14ac:dyDescent="0.2">
      <c r="E902" s="227"/>
      <c r="F902" s="227"/>
      <c r="G902" s="17"/>
    </row>
    <row r="903" spans="5:7" ht="12.75" customHeight="1" x14ac:dyDescent="0.2">
      <c r="E903" s="227"/>
      <c r="F903" s="227"/>
      <c r="G903" s="17"/>
    </row>
    <row r="904" spans="5:7" ht="12.75" customHeight="1" x14ac:dyDescent="0.2">
      <c r="E904" s="227"/>
      <c r="F904" s="227"/>
      <c r="G904" s="17"/>
    </row>
    <row r="905" spans="5:7" ht="12.75" customHeight="1" x14ac:dyDescent="0.2">
      <c r="E905" s="227"/>
      <c r="F905" s="227"/>
      <c r="G905" s="17"/>
    </row>
    <row r="906" spans="5:7" ht="12.75" customHeight="1" x14ac:dyDescent="0.2">
      <c r="E906" s="227"/>
      <c r="F906" s="227"/>
      <c r="G906" s="17"/>
    </row>
    <row r="907" spans="5:7" ht="12.75" customHeight="1" x14ac:dyDescent="0.2">
      <c r="E907" s="227"/>
      <c r="F907" s="227"/>
      <c r="G907" s="17"/>
    </row>
    <row r="908" spans="5:7" ht="12.75" customHeight="1" x14ac:dyDescent="0.2">
      <c r="E908" s="227"/>
      <c r="F908" s="227"/>
      <c r="G908" s="17"/>
    </row>
    <row r="909" spans="5:7" ht="12.75" customHeight="1" x14ac:dyDescent="0.2">
      <c r="E909" s="227"/>
      <c r="F909" s="227"/>
      <c r="G909" s="17"/>
    </row>
    <row r="910" spans="5:7" ht="12.75" customHeight="1" x14ac:dyDescent="0.2">
      <c r="E910" s="227"/>
      <c r="F910" s="227"/>
      <c r="G910" s="17"/>
    </row>
    <row r="911" spans="5:7" ht="12.75" customHeight="1" x14ac:dyDescent="0.2">
      <c r="E911" s="227"/>
      <c r="F911" s="227"/>
      <c r="G911" s="17"/>
    </row>
    <row r="912" spans="5:7" ht="12.75" customHeight="1" x14ac:dyDescent="0.2">
      <c r="E912" s="227"/>
      <c r="F912" s="227"/>
      <c r="G912" s="17"/>
    </row>
    <row r="913" spans="5:7" ht="12.75" customHeight="1" x14ac:dyDescent="0.2">
      <c r="E913" s="227"/>
      <c r="F913" s="227"/>
      <c r="G913" s="17"/>
    </row>
    <row r="914" spans="5:7" ht="12.75" customHeight="1" x14ac:dyDescent="0.2">
      <c r="E914" s="227"/>
      <c r="F914" s="227"/>
      <c r="G914" s="17"/>
    </row>
    <row r="915" spans="5:7" ht="12.75" customHeight="1" x14ac:dyDescent="0.2">
      <c r="E915" s="227"/>
      <c r="F915" s="227"/>
      <c r="G915" s="17"/>
    </row>
    <row r="916" spans="5:7" ht="12.75" customHeight="1" x14ac:dyDescent="0.2">
      <c r="E916" s="227"/>
      <c r="F916" s="227"/>
      <c r="G916" s="17"/>
    </row>
    <row r="917" spans="5:7" ht="12.75" customHeight="1" x14ac:dyDescent="0.2">
      <c r="E917" s="227"/>
      <c r="F917" s="227"/>
      <c r="G917" s="17"/>
    </row>
    <row r="918" spans="5:7" ht="12.75" customHeight="1" x14ac:dyDescent="0.2">
      <c r="E918" s="227"/>
      <c r="F918" s="227"/>
      <c r="G918" s="17"/>
    </row>
    <row r="919" spans="5:7" ht="12.75" customHeight="1" x14ac:dyDescent="0.2">
      <c r="E919" s="227"/>
      <c r="F919" s="227"/>
      <c r="G919" s="17"/>
    </row>
    <row r="920" spans="5:7" ht="12.75" customHeight="1" x14ac:dyDescent="0.2">
      <c r="E920" s="227"/>
      <c r="F920" s="227"/>
      <c r="G920" s="17"/>
    </row>
    <row r="921" spans="5:7" ht="12.75" customHeight="1" x14ac:dyDescent="0.2">
      <c r="E921" s="227"/>
      <c r="F921" s="227"/>
      <c r="G921" s="17"/>
    </row>
    <row r="922" spans="5:7" ht="12.75" customHeight="1" x14ac:dyDescent="0.2">
      <c r="E922" s="227"/>
      <c r="F922" s="227"/>
      <c r="G922" s="17"/>
    </row>
    <row r="923" spans="5:7" ht="12.75" customHeight="1" x14ac:dyDescent="0.2">
      <c r="E923" s="227"/>
      <c r="F923" s="227"/>
      <c r="G923" s="17"/>
    </row>
    <row r="924" spans="5:7" ht="12.75" customHeight="1" x14ac:dyDescent="0.2">
      <c r="E924" s="227"/>
      <c r="F924" s="227"/>
      <c r="G924" s="17"/>
    </row>
    <row r="925" spans="5:7" ht="12.75" customHeight="1" x14ac:dyDescent="0.2">
      <c r="E925" s="227"/>
      <c r="F925" s="227"/>
      <c r="G925" s="17"/>
    </row>
    <row r="926" spans="5:7" ht="12.75" customHeight="1" x14ac:dyDescent="0.2">
      <c r="E926" s="227"/>
      <c r="F926" s="227"/>
      <c r="G926" s="17"/>
    </row>
    <row r="927" spans="5:7" ht="12.75" customHeight="1" x14ac:dyDescent="0.2">
      <c r="E927" s="227"/>
      <c r="F927" s="227"/>
      <c r="G927" s="17"/>
    </row>
    <row r="928" spans="5:7" ht="12.75" customHeight="1" x14ac:dyDescent="0.2">
      <c r="E928" s="227"/>
      <c r="F928" s="227"/>
      <c r="G928" s="17"/>
    </row>
    <row r="929" spans="5:7" ht="12.75" customHeight="1" x14ac:dyDescent="0.2">
      <c r="E929" s="227"/>
      <c r="F929" s="227"/>
      <c r="G929" s="17"/>
    </row>
    <row r="930" spans="5:7" ht="12.75" customHeight="1" x14ac:dyDescent="0.2">
      <c r="E930" s="227"/>
      <c r="F930" s="227"/>
      <c r="G930" s="17"/>
    </row>
    <row r="931" spans="5:7" ht="12.75" customHeight="1" x14ac:dyDescent="0.2">
      <c r="E931" s="227"/>
      <c r="F931" s="227"/>
      <c r="G931" s="17"/>
    </row>
    <row r="932" spans="5:7" ht="12.75" customHeight="1" x14ac:dyDescent="0.2">
      <c r="E932" s="227"/>
      <c r="F932" s="227"/>
      <c r="G932" s="17"/>
    </row>
    <row r="933" spans="5:7" ht="12.75" customHeight="1" x14ac:dyDescent="0.2">
      <c r="E933" s="227"/>
      <c r="F933" s="227"/>
      <c r="G933" s="17"/>
    </row>
    <row r="934" spans="5:7" ht="12.75" customHeight="1" x14ac:dyDescent="0.2">
      <c r="E934" s="227"/>
      <c r="F934" s="227"/>
      <c r="G934" s="17"/>
    </row>
    <row r="935" spans="5:7" ht="12.75" customHeight="1" x14ac:dyDescent="0.2">
      <c r="E935" s="227"/>
      <c r="F935" s="227"/>
      <c r="G935" s="17"/>
    </row>
    <row r="936" spans="5:7" ht="12.75" customHeight="1" x14ac:dyDescent="0.2">
      <c r="E936" s="227"/>
      <c r="F936" s="227"/>
      <c r="G936" s="17"/>
    </row>
    <row r="937" spans="5:7" ht="12.75" customHeight="1" x14ac:dyDescent="0.2">
      <c r="E937" s="227"/>
      <c r="F937" s="227"/>
      <c r="G937" s="17"/>
    </row>
    <row r="938" spans="5:7" ht="12.75" customHeight="1" x14ac:dyDescent="0.2">
      <c r="E938" s="227"/>
      <c r="F938" s="227"/>
      <c r="G938" s="17"/>
    </row>
    <row r="939" spans="5:7" ht="12.75" customHeight="1" x14ac:dyDescent="0.2">
      <c r="E939" s="227"/>
      <c r="F939" s="227"/>
      <c r="G939" s="17"/>
    </row>
    <row r="940" spans="5:7" ht="12.75" customHeight="1" x14ac:dyDescent="0.2">
      <c r="E940" s="227"/>
      <c r="F940" s="227"/>
      <c r="G940" s="17"/>
    </row>
    <row r="941" spans="5:7" ht="12.75" customHeight="1" x14ac:dyDescent="0.2">
      <c r="E941" s="227"/>
      <c r="F941" s="227"/>
      <c r="G941" s="17"/>
    </row>
    <row r="942" spans="5:7" ht="12.75" customHeight="1" x14ac:dyDescent="0.2">
      <c r="E942" s="227"/>
      <c r="F942" s="227"/>
      <c r="G942" s="17"/>
    </row>
    <row r="943" spans="5:7" ht="12.75" customHeight="1" x14ac:dyDescent="0.2">
      <c r="E943" s="227"/>
      <c r="F943" s="227"/>
      <c r="G943" s="17"/>
    </row>
    <row r="944" spans="5:7" ht="12.75" customHeight="1" x14ac:dyDescent="0.2">
      <c r="E944" s="227"/>
      <c r="F944" s="227"/>
      <c r="G944" s="17"/>
    </row>
    <row r="945" spans="5:7" ht="12.75" customHeight="1" x14ac:dyDescent="0.2">
      <c r="E945" s="227"/>
      <c r="F945" s="227"/>
      <c r="G945" s="17"/>
    </row>
    <row r="946" spans="5:7" ht="12.75" customHeight="1" x14ac:dyDescent="0.2">
      <c r="E946" s="227"/>
      <c r="F946" s="227"/>
      <c r="G946" s="17"/>
    </row>
    <row r="947" spans="5:7" ht="12.75" customHeight="1" x14ac:dyDescent="0.2">
      <c r="E947" s="227"/>
      <c r="F947" s="227"/>
      <c r="G947" s="17"/>
    </row>
    <row r="948" spans="5:7" ht="12.75" customHeight="1" x14ac:dyDescent="0.2">
      <c r="E948" s="227"/>
      <c r="F948" s="227"/>
      <c r="G948" s="17"/>
    </row>
    <row r="949" spans="5:7" ht="12.75" customHeight="1" x14ac:dyDescent="0.2">
      <c r="E949" s="227"/>
      <c r="F949" s="227"/>
      <c r="G949" s="17"/>
    </row>
    <row r="950" spans="5:7" ht="12.75" customHeight="1" x14ac:dyDescent="0.2">
      <c r="E950" s="227"/>
      <c r="F950" s="227"/>
      <c r="G950" s="17"/>
    </row>
    <row r="951" spans="5:7" ht="12.75" customHeight="1" x14ac:dyDescent="0.2">
      <c r="E951" s="227"/>
      <c r="F951" s="227"/>
      <c r="G951" s="17"/>
    </row>
    <row r="952" spans="5:7" ht="12.75" customHeight="1" x14ac:dyDescent="0.2">
      <c r="E952" s="227"/>
      <c r="F952" s="227"/>
      <c r="G952" s="17"/>
    </row>
    <row r="953" spans="5:7" ht="12.75" customHeight="1" x14ac:dyDescent="0.2">
      <c r="E953" s="227"/>
      <c r="F953" s="227"/>
      <c r="G953" s="17"/>
    </row>
    <row r="954" spans="5:7" ht="12.75" customHeight="1" x14ac:dyDescent="0.2">
      <c r="E954" s="227"/>
      <c r="F954" s="227"/>
      <c r="G954" s="17"/>
    </row>
    <row r="955" spans="5:7" ht="12.75" customHeight="1" x14ac:dyDescent="0.2">
      <c r="E955" s="227"/>
      <c r="F955" s="227"/>
      <c r="G955" s="17"/>
    </row>
    <row r="956" spans="5:7" ht="12.75" customHeight="1" x14ac:dyDescent="0.2">
      <c r="E956" s="227"/>
      <c r="F956" s="227"/>
      <c r="G956" s="17"/>
    </row>
    <row r="957" spans="5:7" ht="12.75" customHeight="1" x14ac:dyDescent="0.2">
      <c r="E957" s="227"/>
      <c r="F957" s="227"/>
      <c r="G957" s="17"/>
    </row>
    <row r="958" spans="5:7" ht="12.75" customHeight="1" x14ac:dyDescent="0.2">
      <c r="E958" s="227"/>
      <c r="F958" s="227"/>
      <c r="G958" s="17"/>
    </row>
    <row r="959" spans="5:7" ht="12.75" customHeight="1" x14ac:dyDescent="0.2">
      <c r="E959" s="227"/>
      <c r="F959" s="227"/>
      <c r="G959" s="17"/>
    </row>
    <row r="960" spans="5:7" ht="12.75" customHeight="1" x14ac:dyDescent="0.2">
      <c r="E960" s="227"/>
      <c r="F960" s="227"/>
      <c r="G960" s="17"/>
    </row>
    <row r="961" spans="5:7" ht="12.75" customHeight="1" x14ac:dyDescent="0.2">
      <c r="E961" s="227"/>
      <c r="F961" s="227"/>
      <c r="G961" s="17"/>
    </row>
    <row r="962" spans="5:7" ht="12.75" customHeight="1" x14ac:dyDescent="0.2">
      <c r="E962" s="227"/>
      <c r="F962" s="227"/>
      <c r="G962" s="17"/>
    </row>
    <row r="963" spans="5:7" ht="12.75" customHeight="1" x14ac:dyDescent="0.2">
      <c r="E963" s="227"/>
      <c r="F963" s="227"/>
      <c r="G963" s="17"/>
    </row>
    <row r="964" spans="5:7" ht="12.75" customHeight="1" x14ac:dyDescent="0.2">
      <c r="E964" s="227"/>
      <c r="F964" s="227"/>
      <c r="G964" s="17"/>
    </row>
    <row r="965" spans="5:7" ht="12.75" customHeight="1" x14ac:dyDescent="0.2">
      <c r="E965" s="227"/>
      <c r="F965" s="227"/>
      <c r="G965" s="17"/>
    </row>
    <row r="966" spans="5:7" ht="12.75" customHeight="1" x14ac:dyDescent="0.2">
      <c r="E966" s="227"/>
      <c r="F966" s="227"/>
      <c r="G966" s="17"/>
    </row>
    <row r="967" spans="5:7" ht="12.75" customHeight="1" x14ac:dyDescent="0.2">
      <c r="E967" s="227"/>
      <c r="F967" s="227"/>
      <c r="G967" s="17"/>
    </row>
    <row r="968" spans="5:7" ht="12.75" customHeight="1" x14ac:dyDescent="0.2">
      <c r="E968" s="227"/>
      <c r="F968" s="227"/>
      <c r="G968" s="17"/>
    </row>
    <row r="969" spans="5:7" ht="12.75" customHeight="1" x14ac:dyDescent="0.2">
      <c r="E969" s="227"/>
      <c r="F969" s="227"/>
      <c r="G969" s="17"/>
    </row>
    <row r="970" spans="5:7" ht="12.75" customHeight="1" x14ac:dyDescent="0.2">
      <c r="E970" s="227"/>
      <c r="F970" s="227"/>
      <c r="G970" s="17"/>
    </row>
    <row r="971" spans="5:7" ht="12.75" customHeight="1" x14ac:dyDescent="0.2">
      <c r="E971" s="227"/>
      <c r="F971" s="227"/>
      <c r="G971" s="17"/>
    </row>
    <row r="972" spans="5:7" ht="12.75" customHeight="1" x14ac:dyDescent="0.2">
      <c r="E972" s="227"/>
      <c r="F972" s="227"/>
      <c r="G972" s="17"/>
    </row>
    <row r="973" spans="5:7" ht="12.75" customHeight="1" x14ac:dyDescent="0.2">
      <c r="E973" s="227"/>
      <c r="F973" s="227"/>
      <c r="G973" s="17"/>
    </row>
    <row r="974" spans="5:7" ht="12.75" customHeight="1" x14ac:dyDescent="0.2">
      <c r="E974" s="227"/>
      <c r="F974" s="227"/>
      <c r="G974" s="17"/>
    </row>
    <row r="975" spans="5:7" ht="12.75" customHeight="1" x14ac:dyDescent="0.2">
      <c r="E975" s="227"/>
      <c r="F975" s="227"/>
      <c r="G975" s="17"/>
    </row>
    <row r="976" spans="5:7" ht="12.75" customHeight="1" x14ac:dyDescent="0.2">
      <c r="E976" s="227"/>
      <c r="F976" s="227"/>
      <c r="G976" s="17"/>
    </row>
    <row r="977" spans="5:7" ht="12.75" customHeight="1" x14ac:dyDescent="0.2">
      <c r="E977" s="227"/>
      <c r="F977" s="227"/>
      <c r="G977" s="17"/>
    </row>
    <row r="978" spans="5:7" ht="12.75" customHeight="1" x14ac:dyDescent="0.2">
      <c r="E978" s="227"/>
      <c r="F978" s="227"/>
      <c r="G978" s="17"/>
    </row>
    <row r="979" spans="5:7" ht="12.75" customHeight="1" x14ac:dyDescent="0.2">
      <c r="E979" s="227"/>
      <c r="F979" s="227"/>
      <c r="G979" s="17"/>
    </row>
    <row r="980" spans="5:7" ht="12.75" customHeight="1" x14ac:dyDescent="0.2">
      <c r="E980" s="227"/>
      <c r="F980" s="227"/>
      <c r="G980" s="17"/>
    </row>
    <row r="981" spans="5:7" ht="12.75" customHeight="1" x14ac:dyDescent="0.2">
      <c r="E981" s="227"/>
      <c r="F981" s="227"/>
      <c r="G981" s="17"/>
    </row>
    <row r="982" spans="5:7" ht="12.75" customHeight="1" x14ac:dyDescent="0.2">
      <c r="E982" s="227"/>
      <c r="F982" s="227"/>
      <c r="G982" s="17"/>
    </row>
    <row r="983" spans="5:7" ht="12.75" customHeight="1" x14ac:dyDescent="0.2">
      <c r="E983" s="227"/>
      <c r="F983" s="227"/>
      <c r="G983" s="17"/>
    </row>
    <row r="984" spans="5:7" ht="12.75" customHeight="1" x14ac:dyDescent="0.2">
      <c r="E984" s="227"/>
      <c r="F984" s="227"/>
      <c r="G984" s="17"/>
    </row>
    <row r="985" spans="5:7" ht="12.75" customHeight="1" x14ac:dyDescent="0.2">
      <c r="E985" s="227"/>
      <c r="F985" s="227"/>
      <c r="G985" s="17"/>
    </row>
    <row r="986" spans="5:7" ht="12.75" customHeight="1" x14ac:dyDescent="0.2">
      <c r="E986" s="227"/>
      <c r="F986" s="227"/>
      <c r="G986" s="17"/>
    </row>
    <row r="987" spans="5:7" ht="12.75" customHeight="1" x14ac:dyDescent="0.2">
      <c r="E987" s="227"/>
      <c r="F987" s="227"/>
      <c r="G987" s="17"/>
    </row>
    <row r="988" spans="5:7" ht="12.75" customHeight="1" x14ac:dyDescent="0.2">
      <c r="E988" s="227"/>
      <c r="F988" s="227"/>
      <c r="G988" s="17"/>
    </row>
    <row r="989" spans="5:7" ht="12.75" customHeight="1" x14ac:dyDescent="0.2">
      <c r="E989" s="227"/>
      <c r="F989" s="227"/>
      <c r="G989" s="17"/>
    </row>
    <row r="990" spans="5:7" ht="12.75" customHeight="1" x14ac:dyDescent="0.2">
      <c r="E990" s="227"/>
      <c r="F990" s="227"/>
      <c r="G990" s="17"/>
    </row>
    <row r="991" spans="5:7" ht="12.75" customHeight="1" x14ac:dyDescent="0.2">
      <c r="E991" s="227"/>
      <c r="F991" s="227"/>
      <c r="G991" s="17"/>
    </row>
    <row r="992" spans="5:7" ht="12.75" customHeight="1" x14ac:dyDescent="0.2">
      <c r="E992" s="227"/>
      <c r="F992" s="227"/>
      <c r="G992" s="17"/>
    </row>
    <row r="993" spans="5:7" ht="12.75" customHeight="1" x14ac:dyDescent="0.2">
      <c r="E993" s="227"/>
      <c r="F993" s="227"/>
      <c r="G993" s="17"/>
    </row>
    <row r="994" spans="5:7" ht="12.75" customHeight="1" x14ac:dyDescent="0.2">
      <c r="E994" s="227"/>
      <c r="F994" s="227"/>
      <c r="G994" s="17"/>
    </row>
    <row r="995" spans="5:7" ht="12.75" customHeight="1" x14ac:dyDescent="0.2">
      <c r="E995" s="227"/>
      <c r="F995" s="227"/>
      <c r="G995" s="17"/>
    </row>
    <row r="996" spans="5:7" ht="12.75" customHeight="1" x14ac:dyDescent="0.2">
      <c r="E996" s="227"/>
      <c r="F996" s="227"/>
      <c r="G996" s="17"/>
    </row>
  </sheetData>
  <mergeCells count="5">
    <mergeCell ref="A1:E1"/>
    <mergeCell ref="F1:P1"/>
    <mergeCell ref="A2:D2"/>
    <mergeCell ref="A3:C3"/>
    <mergeCell ref="A5:B5"/>
  </mergeCells>
  <conditionalFormatting sqref="K7 K8 K9 K10 K11 K12 K14 K15 K18">
    <cfRule type="cellIs" dxfId="8" priority="1" stopIfTrue="1" operator="equal">
      <formula>"Z"</formula>
    </cfRule>
  </conditionalFormatting>
  <conditionalFormatting sqref="K7 K8 K9 K10 K11 K12 K14 K15 K18">
    <cfRule type="cellIs" dxfId="7" priority="2" stopIfTrue="1" operator="equal">
      <formula>"Z"</formula>
    </cfRule>
  </conditionalFormatting>
  <conditionalFormatting sqref="K13">
    <cfRule type="cellIs" dxfId="6" priority="3" stopIfTrue="1" operator="equal">
      <formula>"Z"</formula>
    </cfRule>
  </conditionalFormatting>
  <conditionalFormatting sqref="K13">
    <cfRule type="cellIs" dxfId="5" priority="4" stopIfTrue="1" operator="equal">
      <formula>"Z"</formula>
    </cfRule>
  </conditionalFormatting>
  <conditionalFormatting sqref="K13">
    <cfRule type="cellIs" dxfId="4" priority="5" stopIfTrue="1" operator="equal">
      <formula>"Z"</formula>
    </cfRule>
  </conditionalFormatting>
  <conditionalFormatting sqref="K16:K17 K19:K22">
    <cfRule type="cellIs" dxfId="3" priority="6" stopIfTrue="1" operator="equal">
      <formula>"Z"</formula>
    </cfRule>
  </conditionalFormatting>
  <pageMargins left="0.7" right="0.7" top="0.75" bottom="0.75" header="0" footer="0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FF"/>
  </sheetPr>
  <dimension ref="A1:Z1000"/>
  <sheetViews>
    <sheetView showGridLines="0" workbookViewId="0">
      <selection activeCell="N32" sqref="N32"/>
    </sheetView>
  </sheetViews>
  <sheetFormatPr defaultColWidth="14.42578125" defaultRowHeight="15" customHeight="1" x14ac:dyDescent="0.2"/>
  <cols>
    <col min="1" max="1" width="3.28515625" customWidth="1"/>
    <col min="2" max="2" width="3.140625" customWidth="1"/>
    <col min="3" max="3" width="4.28515625" customWidth="1"/>
    <col min="4" max="4" width="3.28515625" customWidth="1"/>
    <col min="5" max="5" width="12.7109375" customWidth="1"/>
    <col min="6" max="6" width="2.7109375" customWidth="1"/>
    <col min="7" max="7" width="5.85546875" customWidth="1"/>
    <col min="8" max="8" width="5.42578125" customWidth="1"/>
    <col min="9" max="9" width="1.7109375" customWidth="1"/>
    <col min="10" max="10" width="10.7109375" customWidth="1"/>
    <col min="11" max="11" width="1.7109375" customWidth="1"/>
    <col min="12" max="12" width="10.7109375" customWidth="1"/>
    <col min="13" max="13" width="1.7109375" customWidth="1"/>
    <col min="14" max="14" width="10.7109375" customWidth="1"/>
    <col min="15" max="15" width="1.7109375" customWidth="1"/>
    <col min="16" max="16" width="9.7109375" customWidth="1"/>
    <col min="17" max="17" width="1.7109375" customWidth="1"/>
    <col min="18" max="18" width="9.140625" hidden="1" customWidth="1"/>
    <col min="19" max="19" width="8.7109375" customWidth="1"/>
    <col min="20" max="20" width="9.140625" hidden="1" customWidth="1"/>
    <col min="21" max="26" width="8" customWidth="1"/>
  </cols>
  <sheetData>
    <row r="1" spans="1:26" ht="21.75" customHeight="1" x14ac:dyDescent="0.2">
      <c r="A1" s="90" t="str">
        <f>'Week SetUpW'!A6</f>
        <v>3ο Παγκρήτιο Βετεράνων B1 2019</v>
      </c>
      <c r="B1" s="355"/>
      <c r="C1" s="93"/>
      <c r="D1" s="93"/>
      <c r="E1" s="93"/>
      <c r="F1" s="93"/>
      <c r="G1" s="93"/>
      <c r="H1" s="93"/>
      <c r="I1" s="94"/>
      <c r="J1" s="235"/>
      <c r="K1" s="105"/>
      <c r="L1" s="235"/>
      <c r="M1" s="94"/>
      <c r="N1" s="94"/>
      <c r="O1" s="94"/>
      <c r="P1" s="93"/>
      <c r="Q1" s="94"/>
      <c r="R1" s="98"/>
      <c r="S1" s="98"/>
      <c r="T1" s="98"/>
      <c r="U1" s="100"/>
      <c r="V1" s="100"/>
      <c r="W1" s="100"/>
      <c r="X1" s="100"/>
      <c r="Y1" s="100"/>
      <c r="Z1" s="100"/>
    </row>
    <row r="2" spans="1:26" ht="12.75" customHeight="1" x14ac:dyDescent="0.2">
      <c r="A2" s="101" t="str">
        <f>'Week SetUpW'!$A$8</f>
        <v>Ζ΄ ΕΝΩΣΗ και Επιτροπή Βετεράνων Κρήτης</v>
      </c>
      <c r="B2" s="101"/>
      <c r="C2" s="101"/>
      <c r="D2" s="101"/>
      <c r="E2" s="101"/>
      <c r="F2" s="102"/>
      <c r="G2" s="103"/>
      <c r="H2" s="103"/>
      <c r="I2" s="104"/>
      <c r="J2" s="409" t="s">
        <v>39</v>
      </c>
      <c r="K2" s="400"/>
      <c r="L2" s="400"/>
      <c r="M2" s="104"/>
      <c r="N2" s="103"/>
      <c r="O2" s="104"/>
      <c r="P2" s="103"/>
      <c r="Q2" s="104"/>
      <c r="R2" s="11"/>
      <c r="S2" s="11"/>
      <c r="T2" s="11"/>
      <c r="U2" s="11"/>
      <c r="V2" s="11"/>
      <c r="W2" s="11"/>
      <c r="X2" s="11"/>
      <c r="Y2" s="11"/>
      <c r="Z2" s="11"/>
    </row>
    <row r="3" spans="1:26" ht="11.25" customHeight="1" x14ac:dyDescent="0.2">
      <c r="A3" s="106" t="s">
        <v>11</v>
      </c>
      <c r="B3" s="106"/>
      <c r="C3" s="106"/>
      <c r="D3" s="106"/>
      <c r="E3" s="106"/>
      <c r="F3" s="106" t="s">
        <v>12</v>
      </c>
      <c r="G3" s="106"/>
      <c r="H3" s="106"/>
      <c r="I3" s="108"/>
      <c r="J3" s="106" t="s">
        <v>14</v>
      </c>
      <c r="K3" s="108"/>
      <c r="L3" s="106" t="s">
        <v>16</v>
      </c>
      <c r="M3" s="108"/>
      <c r="N3" s="106"/>
      <c r="O3" s="108"/>
      <c r="P3" s="356" t="s">
        <v>17</v>
      </c>
      <c r="Q3" s="357"/>
      <c r="R3" s="5"/>
      <c r="S3" s="5"/>
      <c r="T3" s="5"/>
      <c r="U3" s="111"/>
      <c r="V3" s="111"/>
      <c r="W3" s="111"/>
      <c r="X3" s="111"/>
      <c r="Y3" s="111"/>
      <c r="Z3" s="111"/>
    </row>
    <row r="4" spans="1:26" ht="11.25" customHeight="1" x14ac:dyDescent="0.2">
      <c r="A4" s="404" t="str">
        <f>'Week SetUpW'!$A$10</f>
        <v>19-21/7/2019</v>
      </c>
      <c r="B4" s="403"/>
      <c r="C4" s="403"/>
      <c r="D4" s="115"/>
      <c r="E4" s="115"/>
      <c r="F4" s="115" t="str">
        <f>'Week SetUpW'!$C$10</f>
        <v>ΛΙΒΙΚΟΣ ΙΕΡΑΠΕΤΡΑΣ</v>
      </c>
      <c r="G4" s="117"/>
      <c r="H4" s="115"/>
      <c r="I4" s="119"/>
      <c r="J4" s="115" t="str">
        <f>'Week SetUpW'!$D$10</f>
        <v>ΙΕΡΑΠΕΤΡΑ</v>
      </c>
      <c r="K4" s="119"/>
      <c r="L4" s="122" t="str">
        <f>'Week SetUpW'!$A$12</f>
        <v>ΓΥΝΑΙΚΩΝ</v>
      </c>
      <c r="M4" s="119"/>
      <c r="N4" s="115"/>
      <c r="O4" s="119"/>
      <c r="P4" s="124" t="str">
        <f>'Week SetUpW'!$E$10</f>
        <v>Ταβλαδάκη Ντέπυ</v>
      </c>
      <c r="Q4" s="358"/>
      <c r="R4" s="359"/>
      <c r="S4" s="126"/>
      <c r="T4" s="126"/>
      <c r="U4" s="128"/>
      <c r="V4" s="128"/>
      <c r="W4" s="128"/>
      <c r="X4" s="128"/>
      <c r="Y4" s="128"/>
      <c r="Z4" s="128"/>
    </row>
    <row r="5" spans="1:26" ht="9.75" customHeight="1" x14ac:dyDescent="0.2">
      <c r="A5" s="130"/>
      <c r="B5" s="132" t="s">
        <v>50</v>
      </c>
      <c r="C5" s="132" t="s">
        <v>51</v>
      </c>
      <c r="D5" s="132" t="s">
        <v>52</v>
      </c>
      <c r="E5" s="134" t="s">
        <v>31</v>
      </c>
      <c r="F5" s="134" t="s">
        <v>32</v>
      </c>
      <c r="G5" s="134"/>
      <c r="H5" s="134" t="s">
        <v>14</v>
      </c>
      <c r="I5" s="134"/>
      <c r="J5" s="132" t="s">
        <v>53</v>
      </c>
      <c r="K5" s="135"/>
      <c r="L5" s="132" t="s">
        <v>250</v>
      </c>
      <c r="M5" s="135"/>
      <c r="N5" s="132" t="s">
        <v>56</v>
      </c>
      <c r="O5" s="135"/>
      <c r="P5" s="132" t="s">
        <v>251</v>
      </c>
      <c r="Q5" s="320"/>
      <c r="R5" s="141"/>
      <c r="S5" s="5"/>
      <c r="T5" s="5"/>
      <c r="U5" s="111"/>
      <c r="V5" s="111"/>
      <c r="W5" s="111"/>
      <c r="X5" s="111"/>
      <c r="Y5" s="111"/>
      <c r="Z5" s="111"/>
    </row>
    <row r="6" spans="1:26" ht="3.75" customHeight="1" x14ac:dyDescent="0.2">
      <c r="A6" s="49"/>
      <c r="B6" s="147"/>
      <c r="C6" s="148"/>
      <c r="D6" s="147"/>
      <c r="E6" s="149"/>
      <c r="F6" s="149"/>
      <c r="G6" s="151"/>
      <c r="H6" s="149"/>
      <c r="I6" s="153"/>
      <c r="J6" s="147"/>
      <c r="K6" s="153"/>
      <c r="L6" s="147"/>
      <c r="M6" s="153"/>
      <c r="N6" s="147"/>
      <c r="O6" s="153"/>
      <c r="P6" s="147"/>
      <c r="Q6" s="154"/>
      <c r="R6" s="5"/>
      <c r="S6" s="5"/>
      <c r="T6" s="158"/>
      <c r="U6" s="111"/>
      <c r="V6" s="111"/>
      <c r="W6" s="111"/>
      <c r="X6" s="111"/>
      <c r="Y6" s="111"/>
      <c r="Z6" s="111"/>
    </row>
    <row r="7" spans="1:26" ht="10.5" customHeight="1" x14ac:dyDescent="0.2">
      <c r="A7" s="360" t="s">
        <v>209</v>
      </c>
      <c r="B7" s="361"/>
      <c r="C7" s="361">
        <f>IF(($D7=""),"",VLOOKUP($D7,ΣυμμετοχεςW!$A$7:$P$22,16))</f>
        <v>180</v>
      </c>
      <c r="D7" s="362">
        <v>1</v>
      </c>
      <c r="E7" s="499" t="str">
        <f>UPPER(IF(($D7=""),"",VLOOKUP($D7,ΣυμμετοχεςW!$A$7:$P$22,2)))</f>
        <v>ΚΑΛΥΒΑ</v>
      </c>
      <c r="F7" s="499" t="str">
        <f>IF(($D7=""),"",VLOOKUP($D7,ΣυμμετοχεςW!$A$7:$P$22,3))</f>
        <v>ΑΝΝΑ</v>
      </c>
      <c r="G7" s="499"/>
      <c r="H7" s="499" t="str">
        <f>IF(($D7=""),"",VLOOKUP($D7,ΣυμμετοχεςW!$A$7:$P$22,4))</f>
        <v>Μοιρες</v>
      </c>
      <c r="I7" s="500"/>
      <c r="J7" s="501"/>
      <c r="K7" s="501"/>
      <c r="L7" s="501"/>
      <c r="M7" s="501"/>
      <c r="N7" s="501"/>
      <c r="O7" s="502"/>
      <c r="P7" s="503"/>
      <c r="Q7" s="365"/>
      <c r="R7" s="5"/>
      <c r="S7" s="5"/>
      <c r="T7" s="181" t="s">
        <v>99</v>
      </c>
      <c r="U7" s="5"/>
      <c r="V7" s="5"/>
      <c r="W7" s="5"/>
      <c r="X7" s="5"/>
      <c r="Y7" s="5"/>
      <c r="Z7" s="5"/>
    </row>
    <row r="8" spans="1:26" ht="9" customHeight="1" x14ac:dyDescent="0.2">
      <c r="A8" s="366"/>
      <c r="B8" s="367"/>
      <c r="C8" s="367"/>
      <c r="D8" s="367"/>
      <c r="E8" s="504"/>
      <c r="F8" s="504"/>
      <c r="G8" s="505"/>
      <c r="H8" s="506" t="s">
        <v>100</v>
      </c>
      <c r="I8" s="507" t="s">
        <v>103</v>
      </c>
      <c r="J8" s="508" t="str">
        <f>UPPER(IF(OR((I8="a"),(I8="as")),E7,IF(OR((I8="b"),(I8="bs")),E9, )))</f>
        <v>ΚΑΛΥΒΑ</v>
      </c>
      <c r="K8" s="509"/>
      <c r="L8" s="501"/>
      <c r="M8" s="501"/>
      <c r="N8" s="501"/>
      <c r="O8" s="502"/>
      <c r="P8" s="503"/>
      <c r="Q8" s="365"/>
      <c r="R8" s="5"/>
      <c r="S8" s="5"/>
      <c r="T8" s="192" t="s">
        <v>99</v>
      </c>
      <c r="U8" s="5"/>
      <c r="V8" s="5"/>
      <c r="W8" s="5"/>
      <c r="X8" s="5"/>
      <c r="Y8" s="5"/>
      <c r="Z8" s="5"/>
    </row>
    <row r="9" spans="1:26" ht="9" customHeight="1" x14ac:dyDescent="0.2">
      <c r="A9" s="366" t="s">
        <v>217</v>
      </c>
      <c r="B9" s="361">
        <f>IF(($D9=""),"",VLOOKUP($D9,ΣυμμετοχεςW!$A$7:$P$22,15))</f>
        <v>0</v>
      </c>
      <c r="C9" s="361">
        <f>IF(($D9=""),"",VLOOKUP($D9,ΣυμμετοχεςW!$A$7:$P$22,16))</f>
        <v>0</v>
      </c>
      <c r="D9" s="362">
        <v>10</v>
      </c>
      <c r="E9" s="509" t="str">
        <f>UPPER(IF(($D9=""),"",VLOOKUP($D9,ΣυμμετοχεςW!$A$7:$P$22,2)))</f>
        <v>ΒΥΕ</v>
      </c>
      <c r="F9" s="509">
        <f>IF(($D9=""),"",VLOOKUP($D9,ΣυμμετοχεςW!$A$7:$P$22,3))</f>
        <v>0</v>
      </c>
      <c r="G9" s="509"/>
      <c r="H9" s="509">
        <f>IF(($D9=""),"",VLOOKUP($D9,ΣυμμετοχεςW!$A$7:$P$22,4))</f>
        <v>0</v>
      </c>
      <c r="I9" s="510"/>
      <c r="J9" s="511"/>
      <c r="K9" s="512"/>
      <c r="L9" s="513"/>
      <c r="M9" s="501"/>
      <c r="N9" s="501"/>
      <c r="O9" s="502"/>
      <c r="P9" s="503"/>
      <c r="Q9" s="365"/>
      <c r="R9" s="5"/>
      <c r="S9" s="5"/>
      <c r="T9" s="192" t="s">
        <v>99</v>
      </c>
      <c r="U9" s="5"/>
      <c r="V9" s="5"/>
      <c r="W9" s="5"/>
      <c r="X9" s="5"/>
      <c r="Y9" s="5"/>
      <c r="Z9" s="5"/>
    </row>
    <row r="10" spans="1:26" ht="9" customHeight="1" x14ac:dyDescent="0.2">
      <c r="A10" s="366"/>
      <c r="B10" s="367"/>
      <c r="C10" s="367"/>
      <c r="D10" s="368"/>
      <c r="E10" s="504"/>
      <c r="F10" s="504"/>
      <c r="G10" s="505"/>
      <c r="H10" s="504"/>
      <c r="I10" s="514"/>
      <c r="J10" s="515" t="s">
        <v>100</v>
      </c>
      <c r="K10" s="516" t="s">
        <v>103</v>
      </c>
      <c r="L10" s="508" t="str">
        <f>UPPER(IF(OR((K10="a"),(K10="as")),J8,IF(OR((K10="b"),(K10="bs")),J12, )))</f>
        <v>ΚΑΛΥΒΑ</v>
      </c>
      <c r="M10" s="517"/>
      <c r="N10" s="503"/>
      <c r="O10" s="503"/>
      <c r="P10" s="503"/>
      <c r="Q10" s="365"/>
      <c r="R10" s="5"/>
      <c r="S10" s="5"/>
      <c r="T10" s="192" t="s">
        <v>99</v>
      </c>
      <c r="U10" s="5"/>
      <c r="V10" s="5"/>
      <c r="W10" s="5"/>
      <c r="X10" s="5"/>
      <c r="Y10" s="5"/>
      <c r="Z10" s="5"/>
    </row>
    <row r="11" spans="1:26" ht="9" customHeight="1" x14ac:dyDescent="0.2">
      <c r="A11" s="366" t="s">
        <v>235</v>
      </c>
      <c r="B11" s="361">
        <f>IF(($D11=""),"",VLOOKUP($D11,ΣυμμετοχεςW!$A$7:$P$22,15))</f>
        <v>0</v>
      </c>
      <c r="C11" s="361">
        <f>IF(($D11=""),"",VLOOKUP($D11,ΣυμμετοχεςW!$A$7:$P$22,16))</f>
        <v>60</v>
      </c>
      <c r="D11" s="362">
        <v>5</v>
      </c>
      <c r="E11" s="509" t="str">
        <f>UPPER(IF(($D11=""),"",VLOOKUP($D11,ΣυμμετοχεςW!$A$7:$P$22,2)))</f>
        <v>ΓΕΡΟΛΥΜΟΥ</v>
      </c>
      <c r="F11" s="509" t="str">
        <f>IF(($D11=""),"",VLOOKUP($D11,ΣυμμετοχεςW!$A$7:$P$22,3))</f>
        <v>ΚΥΡΙΑΚΗ</v>
      </c>
      <c r="G11" s="509"/>
      <c r="H11" s="509" t="str">
        <f>IF(($D11=""),"",VLOOKUP($D11,ΣυμμετοχεςW!$A$7:$P$22,4))</f>
        <v>ΙΕΡΑΠΕΤΡΑ</v>
      </c>
      <c r="I11" s="500"/>
      <c r="J11" s="501"/>
      <c r="K11" s="518"/>
      <c r="L11" s="519" t="s">
        <v>252</v>
      </c>
      <c r="M11" s="520"/>
      <c r="N11" s="521"/>
      <c r="O11" s="503"/>
      <c r="P11" s="503"/>
      <c r="Q11" s="365"/>
      <c r="R11" s="5"/>
      <c r="S11" s="5"/>
      <c r="T11" s="192" t="s">
        <v>99</v>
      </c>
      <c r="U11" s="5"/>
      <c r="V11" s="5"/>
      <c r="W11" s="5"/>
      <c r="X11" s="5"/>
      <c r="Y11" s="5"/>
      <c r="Z11" s="5"/>
    </row>
    <row r="12" spans="1:26" ht="9" customHeight="1" x14ac:dyDescent="0.2">
      <c r="A12" s="366"/>
      <c r="B12" s="367"/>
      <c r="C12" s="367"/>
      <c r="D12" s="368"/>
      <c r="E12" s="504"/>
      <c r="F12" s="504"/>
      <c r="G12" s="505"/>
      <c r="H12" s="506" t="s">
        <v>100</v>
      </c>
      <c r="I12" s="507" t="s">
        <v>103</v>
      </c>
      <c r="J12" s="522" t="str">
        <f>UPPER(IF(OR((I12="a"),(I12="as")),E11,IF(OR((I12="b"),(I12="bs")),E13, )))</f>
        <v>ΓΕΡΟΛΥΜΟΥ</v>
      </c>
      <c r="K12" s="523"/>
      <c r="L12" s="513"/>
      <c r="M12" s="524"/>
      <c r="N12" s="521"/>
      <c r="O12" s="503"/>
      <c r="P12" s="503"/>
      <c r="Q12" s="365"/>
      <c r="R12" s="5"/>
      <c r="S12" s="5"/>
      <c r="T12" s="192" t="s">
        <v>99</v>
      </c>
      <c r="U12" s="5"/>
      <c r="V12" s="5"/>
      <c r="W12" s="5"/>
      <c r="X12" s="5"/>
      <c r="Y12" s="5"/>
      <c r="Z12" s="5"/>
    </row>
    <row r="13" spans="1:26" ht="9" customHeight="1" x14ac:dyDescent="0.2">
      <c r="A13" s="366" t="s">
        <v>237</v>
      </c>
      <c r="B13" s="361"/>
      <c r="C13" s="361">
        <f>IF(($D13=""),"",VLOOKUP($D13,ΣυμμετοχεςW!$A$7:$P$22,16))</f>
        <v>0</v>
      </c>
      <c r="D13" s="362">
        <v>8</v>
      </c>
      <c r="E13" s="509" t="str">
        <f>UPPER(IF(($D13=""),"",VLOOKUP($D13,ΣυμμετοχεςW!$A$7:$P$22,2)))</f>
        <v>ΓΙΟΒΑΝΟΓΛΟΥ</v>
      </c>
      <c r="F13" s="509" t="str">
        <f>IF(($D13=""),"",VLOOKUP($D13,ΣυμμετοχεςW!$A$7:$P$22,3))</f>
        <v>ΕΛΕΝΗ</v>
      </c>
      <c r="G13" s="509"/>
      <c r="H13" s="509" t="str">
        <f>IF(($D13=""),"",VLOOKUP($D13,ΣυμμετοχεςW!$A$7:$P$22,4))</f>
        <v>ΙΕΡΑΠΕΤΡΑ</v>
      </c>
      <c r="I13" s="525"/>
      <c r="J13" s="519" t="s">
        <v>253</v>
      </c>
      <c r="K13" s="504"/>
      <c r="L13" s="501"/>
      <c r="M13" s="524"/>
      <c r="N13" s="521"/>
      <c r="O13" s="503"/>
      <c r="P13" s="503"/>
      <c r="Q13" s="365"/>
      <c r="R13" s="5"/>
      <c r="S13" s="5"/>
      <c r="T13" s="192" t="s">
        <v>99</v>
      </c>
      <c r="U13" s="5"/>
      <c r="V13" s="5"/>
      <c r="W13" s="5"/>
      <c r="X13" s="5"/>
      <c r="Y13" s="5"/>
      <c r="Z13" s="5"/>
    </row>
    <row r="14" spans="1:26" ht="9" customHeight="1" x14ac:dyDescent="0.2">
      <c r="A14" s="366"/>
      <c r="B14" s="367"/>
      <c r="C14" s="367"/>
      <c r="D14" s="368"/>
      <c r="E14" s="504"/>
      <c r="F14" s="504"/>
      <c r="G14" s="505"/>
      <c r="H14" s="526"/>
      <c r="I14" s="514"/>
      <c r="J14" s="501"/>
      <c r="K14" s="501"/>
      <c r="L14" s="515" t="s">
        <v>100</v>
      </c>
      <c r="M14" s="516" t="s">
        <v>172</v>
      </c>
      <c r="N14" s="508" t="str">
        <f>UPPER(IF(OR((M14="a"),(M14="as")),L10,IF(OR((M14="b"),(M14="bs")),L18, )))</f>
        <v>ΚΑΛΥΒΑ</v>
      </c>
      <c r="O14" s="517"/>
      <c r="P14" s="503"/>
      <c r="Q14" s="365"/>
      <c r="R14" s="5"/>
      <c r="S14" s="5"/>
      <c r="T14" s="192" t="s">
        <v>99</v>
      </c>
      <c r="U14" s="5"/>
      <c r="V14" s="5"/>
      <c r="W14" s="5"/>
      <c r="X14" s="5"/>
      <c r="Y14" s="5"/>
      <c r="Z14" s="5"/>
    </row>
    <row r="15" spans="1:26" ht="9" customHeight="1" x14ac:dyDescent="0.2">
      <c r="A15" s="360" t="s">
        <v>239</v>
      </c>
      <c r="B15" s="361"/>
      <c r="C15" s="361">
        <f>IF(($D15=""),"",VLOOKUP($D15,ΣυμμετοχεςW!$A$7:$P$22,16))</f>
        <v>0</v>
      </c>
      <c r="D15" s="362">
        <v>14</v>
      </c>
      <c r="E15" s="499" t="str">
        <f>UPPER(IF(($D15=""),"",VLOOKUP($D15,ΣυμμετοχεςW!$A$7:$P$22,2)))</f>
        <v>ΒΥΕ</v>
      </c>
      <c r="F15" s="499">
        <f>IF(($D15=""),"",VLOOKUP($D15,ΣυμμετοχεςW!$A$7:$P$22,3))</f>
        <v>0</v>
      </c>
      <c r="G15" s="499"/>
      <c r="H15" s="499">
        <f>IF(($D15=""),"",VLOOKUP($D15,ΣυμμετοχεςW!$A$7:$P$22,4))</f>
        <v>0</v>
      </c>
      <c r="I15" s="527"/>
      <c r="J15" s="501"/>
      <c r="K15" s="501"/>
      <c r="L15" s="501"/>
      <c r="M15" s="524"/>
      <c r="N15" s="519" t="s">
        <v>253</v>
      </c>
      <c r="O15" s="520"/>
      <c r="P15" s="521"/>
      <c r="Q15" s="365"/>
      <c r="R15" s="5"/>
      <c r="S15" s="5"/>
      <c r="T15" s="192" t="s">
        <v>99</v>
      </c>
      <c r="U15" s="5"/>
      <c r="V15" s="5"/>
      <c r="W15" s="5"/>
      <c r="X15" s="5"/>
      <c r="Y15" s="5"/>
      <c r="Z15" s="5"/>
    </row>
    <row r="16" spans="1:26" ht="9" customHeight="1" x14ac:dyDescent="0.2">
      <c r="A16" s="366"/>
      <c r="B16" s="367"/>
      <c r="C16" s="367"/>
      <c r="D16" s="368"/>
      <c r="E16" s="504"/>
      <c r="F16" s="504"/>
      <c r="G16" s="505"/>
      <c r="H16" s="506" t="s">
        <v>100</v>
      </c>
      <c r="I16" s="507" t="s">
        <v>166</v>
      </c>
      <c r="J16" s="522" t="str">
        <f>UPPER(IF(OR((I16="a"),(I16="as")),E15,IF(OR((I16="b"),(I16="bs")),E17, )))</f>
        <v>ΣΟΡ</v>
      </c>
      <c r="K16" s="509"/>
      <c r="L16" s="501"/>
      <c r="M16" s="524"/>
      <c r="N16" s="521"/>
      <c r="O16" s="524"/>
      <c r="P16" s="521"/>
      <c r="Q16" s="365"/>
      <c r="R16" s="5"/>
      <c r="S16" s="5"/>
      <c r="T16" s="230" t="s">
        <v>99</v>
      </c>
      <c r="U16" s="5"/>
      <c r="V16" s="5"/>
      <c r="W16" s="5"/>
      <c r="X16" s="5"/>
      <c r="Y16" s="5"/>
      <c r="Z16" s="5"/>
    </row>
    <row r="17" spans="1:26" ht="9" customHeight="1" x14ac:dyDescent="0.2">
      <c r="A17" s="366" t="s">
        <v>240</v>
      </c>
      <c r="B17" s="361"/>
      <c r="C17" s="361">
        <f>IF(($D17=""),"",VLOOKUP($D17,ΣυμμετοχεςW!$A$7:$P$22,16))</f>
        <v>0</v>
      </c>
      <c r="D17" s="362">
        <v>9</v>
      </c>
      <c r="E17" s="509" t="str">
        <f>UPPER(IF(($D17=""),"",VLOOKUP($D17,ΣυμμετοχεςW!$A$7:$P$22,2)))</f>
        <v>ΣΟΡ</v>
      </c>
      <c r="F17" s="509" t="str">
        <f>IF(($D17=""),"",VLOOKUP($D17,ΣυμμετοχεςW!$A$7:$P$22,3))</f>
        <v>ΚΑΘΡΙΝ</v>
      </c>
      <c r="G17" s="509"/>
      <c r="H17" s="509" t="str">
        <f>IF(($D17=""),"",VLOOKUP($D17,ΣυμμετοχεςW!$A$7:$P$22,4))</f>
        <v>ΑΓ. ΝΙΚΟΛΑΟΣ</v>
      </c>
      <c r="I17" s="510"/>
      <c r="J17" s="519"/>
      <c r="K17" s="512"/>
      <c r="L17" s="513"/>
      <c r="M17" s="524"/>
      <c r="N17" s="521"/>
      <c r="O17" s="524"/>
      <c r="P17" s="521"/>
      <c r="Q17" s="365"/>
      <c r="R17" s="5"/>
      <c r="S17" s="5"/>
      <c r="T17" s="141"/>
      <c r="U17" s="5"/>
      <c r="V17" s="5"/>
      <c r="W17" s="5"/>
      <c r="X17" s="5"/>
      <c r="Y17" s="5"/>
      <c r="Z17" s="5"/>
    </row>
    <row r="18" spans="1:26" ht="9" customHeight="1" x14ac:dyDescent="0.2">
      <c r="A18" s="366"/>
      <c r="B18" s="367"/>
      <c r="C18" s="367"/>
      <c r="D18" s="368"/>
      <c r="E18" s="504"/>
      <c r="F18" s="504"/>
      <c r="G18" s="505"/>
      <c r="H18" s="504"/>
      <c r="I18" s="514"/>
      <c r="J18" s="515" t="s">
        <v>100</v>
      </c>
      <c r="K18" s="516" t="s">
        <v>166</v>
      </c>
      <c r="L18" s="522" t="str">
        <f>UPPER(IF(OR((K18="a"),(K18="as")),J16,IF(OR((K18="b"),(K18="bs")),J20, )))</f>
        <v>ΧΑΤΖΗΑΘΑΝΑΣΙΑΔΗ</v>
      </c>
      <c r="M18" s="528"/>
      <c r="N18" s="521"/>
      <c r="O18" s="524"/>
      <c r="P18" s="521"/>
      <c r="Q18" s="365"/>
      <c r="R18" s="5"/>
      <c r="S18" s="5"/>
      <c r="T18" s="5"/>
      <c r="U18" s="5"/>
      <c r="V18" s="5"/>
      <c r="W18" s="5"/>
      <c r="X18" s="5"/>
      <c r="Y18" s="5"/>
      <c r="Z18" s="5"/>
    </row>
    <row r="19" spans="1:26" ht="9" customHeight="1" x14ac:dyDescent="0.2">
      <c r="A19" s="366" t="s">
        <v>243</v>
      </c>
      <c r="B19" s="361"/>
      <c r="C19" s="361">
        <f>IF(($D19=""),"",VLOOKUP($D19,ΣυμμετοχεςW!$A$7:$P$22,16))</f>
        <v>0</v>
      </c>
      <c r="D19" s="362">
        <v>12</v>
      </c>
      <c r="E19" s="509" t="str">
        <f>UPPER(IF(($D19=""),"",VLOOKUP($D19,ΣυμμετοχεςW!$A$7:$P$22,2)))</f>
        <v>ΒΥΕ</v>
      </c>
      <c r="F19" s="509">
        <f>IF(($D19=""),"",VLOOKUP($D19,ΣυμμετοχεςW!$A$7:$P$22,3))</f>
        <v>0</v>
      </c>
      <c r="G19" s="509"/>
      <c r="H19" s="509">
        <f>IF(($D19=""),"",VLOOKUP($D19,ΣυμμετοχεςW!$A$7:$P$22,4))</f>
        <v>0</v>
      </c>
      <c r="I19" s="500"/>
      <c r="J19" s="501"/>
      <c r="K19" s="518"/>
      <c r="L19" s="519" t="s">
        <v>169</v>
      </c>
      <c r="M19" s="529"/>
      <c r="N19" s="503"/>
      <c r="O19" s="524"/>
      <c r="P19" s="521"/>
      <c r="Q19" s="365"/>
      <c r="R19" s="5"/>
      <c r="S19" s="5"/>
      <c r="T19" s="5"/>
      <c r="U19" s="5"/>
      <c r="V19" s="5"/>
      <c r="W19" s="5"/>
      <c r="X19" s="5"/>
      <c r="Y19" s="5"/>
      <c r="Z19" s="5"/>
    </row>
    <row r="20" spans="1:26" ht="9" customHeight="1" x14ac:dyDescent="0.2">
      <c r="A20" s="366"/>
      <c r="B20" s="367"/>
      <c r="C20" s="367"/>
      <c r="D20" s="367"/>
      <c r="E20" s="504"/>
      <c r="F20" s="504"/>
      <c r="G20" s="505"/>
      <c r="H20" s="506" t="s">
        <v>100</v>
      </c>
      <c r="I20" s="507" t="s">
        <v>166</v>
      </c>
      <c r="J20" s="508" t="str">
        <f>UPPER(IF(OR((I20="a"),(I20="as")),E19,IF(OR((I20="b"),(I20="bs")),E21, )))</f>
        <v>ΧΑΤΖΗΑΘΑΝΑΣΙΑΔΗ</v>
      </c>
      <c r="K20" s="523"/>
      <c r="L20" s="513"/>
      <c r="M20" s="503"/>
      <c r="N20" s="503"/>
      <c r="O20" s="524"/>
      <c r="P20" s="521"/>
      <c r="Q20" s="365"/>
      <c r="R20" s="5"/>
      <c r="S20" s="5"/>
      <c r="T20" s="5"/>
      <c r="U20" s="5"/>
      <c r="V20" s="5"/>
      <c r="W20" s="5"/>
      <c r="X20" s="5"/>
      <c r="Y20" s="5"/>
      <c r="Z20" s="5"/>
    </row>
    <row r="21" spans="1:26" ht="9" customHeight="1" x14ac:dyDescent="0.2">
      <c r="A21" s="366" t="s">
        <v>245</v>
      </c>
      <c r="B21" s="361"/>
      <c r="C21" s="361">
        <f>IF(($D21=""),"",VLOOKUP($D21,ΣυμμετοχεςW!$A$7:$P$22,16))</f>
        <v>60</v>
      </c>
      <c r="D21" s="362">
        <v>4</v>
      </c>
      <c r="E21" s="499" t="str">
        <f>UPPER(IF(($D21=""),"",VLOOKUP($D21,ΣυμμετοχεςW!$A$7:$P$22,2)))</f>
        <v>ΧΑΤΖΗΑΘΑΝΑΣΙΑΔΗ</v>
      </c>
      <c r="F21" s="509" t="str">
        <f>IF(($D21=""),"",VLOOKUP($D21,ΣυμμετοχεςW!$A$7:$P$22,3))</f>
        <v xml:space="preserve">ΑΛΕΞΆΝΔΡΑ </v>
      </c>
      <c r="G21" s="509"/>
      <c r="H21" s="509" t="str">
        <f>IF(($D21=""),"",VLOOKUP($D21,ΣυμμετοχεςW!$A$7:$P$22,4))</f>
        <v>Σητεια</v>
      </c>
      <c r="I21" s="525"/>
      <c r="J21" s="519"/>
      <c r="K21" s="504"/>
      <c r="L21" s="501"/>
      <c r="M21" s="503"/>
      <c r="N21" s="503"/>
      <c r="O21" s="524"/>
      <c r="P21" s="521"/>
      <c r="Q21" s="365"/>
      <c r="R21" s="5"/>
      <c r="S21" s="5"/>
      <c r="T21" s="5"/>
      <c r="U21" s="5"/>
      <c r="V21" s="5"/>
      <c r="W21" s="5"/>
      <c r="X21" s="5"/>
      <c r="Y21" s="5"/>
      <c r="Z21" s="5"/>
    </row>
    <row r="22" spans="1:26" ht="9" customHeight="1" x14ac:dyDescent="0.2">
      <c r="A22" s="366"/>
      <c r="B22" s="367"/>
      <c r="C22" s="367"/>
      <c r="D22" s="367"/>
      <c r="E22" s="526"/>
      <c r="F22" s="526"/>
      <c r="G22" s="530"/>
      <c r="H22" s="526"/>
      <c r="I22" s="514"/>
      <c r="J22" s="501"/>
      <c r="K22" s="501"/>
      <c r="L22" s="501"/>
      <c r="M22" s="503"/>
      <c r="N22" s="515" t="s">
        <v>100</v>
      </c>
      <c r="O22" s="516" t="s">
        <v>172</v>
      </c>
      <c r="P22" s="508" t="str">
        <f>UPPER(IF(OR((O22="a"),(O22="as")),N14,IF(OR((O22="b"),(O22="bs")),N30, )))</f>
        <v>ΚΑΛΥΒΑ</v>
      </c>
      <c r="Q22" s="364"/>
      <c r="R22" s="5"/>
      <c r="S22" s="5"/>
      <c r="T22" s="5"/>
      <c r="U22" s="5"/>
      <c r="V22" s="5"/>
      <c r="W22" s="5"/>
      <c r="X22" s="5"/>
      <c r="Y22" s="5"/>
      <c r="Z22" s="5"/>
    </row>
    <row r="23" spans="1:26" ht="9" customHeight="1" x14ac:dyDescent="0.2">
      <c r="A23" s="366" t="s">
        <v>254</v>
      </c>
      <c r="B23" s="361"/>
      <c r="C23" s="361">
        <f>IF(($D23=""),"",VLOOKUP($D23,ΣυμμετοχεςW!$A$7:$P$22,16))</f>
        <v>110</v>
      </c>
      <c r="D23" s="362">
        <v>3</v>
      </c>
      <c r="E23" s="499" t="str">
        <f>UPPER(IF(($D23=""),"",VLOOKUP($D23,ΣυμμετοχεςW!$A$7:$P$22,2)))</f>
        <v>ΤΑΒΛΑΔΑΚΗ</v>
      </c>
      <c r="F23" s="509" t="str">
        <f>IF(($D23=""),"",VLOOKUP($D23,ΣυμμετοχεςW!$A$7:$P$22,3))</f>
        <v>ΝΤΕΠΥ</v>
      </c>
      <c r="G23" s="509"/>
      <c r="H23" s="509" t="str">
        <f>IF(($D23=""),"",VLOOKUP($D23,ΣυμμετοχεςW!$A$7:$P$22,4))</f>
        <v>ΙΕΡΑΠΕΤΡΑ</v>
      </c>
      <c r="I23" s="500"/>
      <c r="J23" s="501"/>
      <c r="K23" s="501"/>
      <c r="L23" s="501"/>
      <c r="M23" s="503"/>
      <c r="N23" s="501"/>
      <c r="O23" s="524"/>
      <c r="P23" s="532" t="s">
        <v>255</v>
      </c>
      <c r="Q23" s="364"/>
      <c r="R23" s="5"/>
      <c r="S23" s="5"/>
      <c r="T23" s="5"/>
      <c r="U23" s="5"/>
      <c r="V23" s="5"/>
      <c r="W23" s="5"/>
      <c r="X23" s="5"/>
      <c r="Y23" s="5"/>
      <c r="Z23" s="5"/>
    </row>
    <row r="24" spans="1:26" ht="9" customHeight="1" x14ac:dyDescent="0.2">
      <c r="A24" s="366"/>
      <c r="B24" s="367"/>
      <c r="C24" s="367"/>
      <c r="D24" s="367"/>
      <c r="E24" s="504"/>
      <c r="F24" s="504"/>
      <c r="G24" s="505"/>
      <c r="H24" s="506" t="s">
        <v>100</v>
      </c>
      <c r="I24" s="507" t="s">
        <v>103</v>
      </c>
      <c r="J24" s="508" t="str">
        <f>UPPER(IF(OR((I24="a"),(I24="as")),E23,IF(OR((I24="b"),(I24="bs")),E25, )))</f>
        <v>ΤΑΒΛΑΔΑΚΗ</v>
      </c>
      <c r="K24" s="509"/>
      <c r="L24" s="501"/>
      <c r="M24" s="503"/>
      <c r="N24" s="503"/>
      <c r="O24" s="524"/>
      <c r="P24" s="521"/>
      <c r="Q24" s="365"/>
      <c r="R24" s="5"/>
      <c r="S24" s="5"/>
      <c r="T24" s="5"/>
      <c r="U24" s="5"/>
      <c r="V24" s="5"/>
      <c r="W24" s="5"/>
      <c r="X24" s="5"/>
      <c r="Y24" s="5"/>
      <c r="Z24" s="5"/>
    </row>
    <row r="25" spans="1:26" ht="9" customHeight="1" x14ac:dyDescent="0.2">
      <c r="A25" s="366" t="s">
        <v>256</v>
      </c>
      <c r="B25" s="361">
        <f>IF(($D25=""),"",VLOOKUP($D25,ΣυμμετοχεςW!$A$7:$P$22,15))</f>
        <v>0</v>
      </c>
      <c r="C25" s="361">
        <f>IF(($D25=""),"",VLOOKUP($D25,ΣυμμετοχεςW!$A$7:$P$22,16))</f>
        <v>0</v>
      </c>
      <c r="D25" s="362">
        <v>13</v>
      </c>
      <c r="E25" s="509" t="str">
        <f>UPPER(IF(($D25=""),"",VLOOKUP($D25,ΣυμμετοχεςW!$A$7:$P$22,2)))</f>
        <v>ΒΥΕ</v>
      </c>
      <c r="F25" s="509">
        <f>IF(($D25=""),"",VLOOKUP($D25,ΣυμμετοχεςW!$A$7:$P$22,3))</f>
        <v>0</v>
      </c>
      <c r="G25" s="509"/>
      <c r="H25" s="509">
        <f>IF(($D25=""),"",VLOOKUP($D25,ΣυμμετοχεςW!$A$7:$P$22,4))</f>
        <v>0</v>
      </c>
      <c r="I25" s="510"/>
      <c r="J25" s="519"/>
      <c r="K25" s="512"/>
      <c r="L25" s="513"/>
      <c r="M25" s="503"/>
      <c r="N25" s="503"/>
      <c r="O25" s="524"/>
      <c r="P25" s="521"/>
      <c r="Q25" s="365"/>
      <c r="R25" s="5"/>
      <c r="S25" s="5"/>
      <c r="T25" s="5"/>
      <c r="U25" s="5"/>
      <c r="V25" s="5"/>
      <c r="W25" s="5"/>
      <c r="X25" s="5"/>
      <c r="Y25" s="5"/>
      <c r="Z25" s="5"/>
    </row>
    <row r="26" spans="1:26" ht="9" customHeight="1" x14ac:dyDescent="0.2">
      <c r="A26" s="366"/>
      <c r="B26" s="367"/>
      <c r="C26" s="367"/>
      <c r="D26" s="368"/>
      <c r="E26" s="504"/>
      <c r="F26" s="504"/>
      <c r="G26" s="505"/>
      <c r="H26" s="504"/>
      <c r="I26" s="514"/>
      <c r="J26" s="515" t="s">
        <v>100</v>
      </c>
      <c r="K26" s="516" t="s">
        <v>103</v>
      </c>
      <c r="L26" s="522" t="str">
        <f>UPPER(IF(OR((K26="a"),(K26="as")),J24,IF(OR((K26="b"),(K26="bs")),J28, )))</f>
        <v>ΤΑΒΛΑΔΑΚΗ</v>
      </c>
      <c r="M26" s="517"/>
      <c r="N26" s="503"/>
      <c r="O26" s="524"/>
      <c r="P26" s="521"/>
      <c r="Q26" s="365"/>
      <c r="R26" s="5"/>
      <c r="S26" s="5"/>
      <c r="T26" s="5"/>
      <c r="U26" s="5"/>
      <c r="V26" s="5"/>
      <c r="W26" s="5"/>
      <c r="X26" s="5"/>
      <c r="Y26" s="5"/>
      <c r="Z26" s="5"/>
    </row>
    <row r="27" spans="1:26" ht="9" customHeight="1" x14ac:dyDescent="0.2">
      <c r="A27" s="366" t="s">
        <v>257</v>
      </c>
      <c r="B27" s="361">
        <f>IF(($D27=""),"",VLOOKUP($D27,ΣυμμετοχεςW!$A$7:$P$22,15))</f>
        <v>0</v>
      </c>
      <c r="C27" s="361">
        <f>IF(($D27=""),"",VLOOKUP($D27,ΣυμμετοχεςW!$A$7:$P$22,16))</f>
        <v>0</v>
      </c>
      <c r="D27" s="362">
        <v>7</v>
      </c>
      <c r="E27" s="509" t="str">
        <f>UPPER(IF(($D27=""),"",VLOOKUP($D27,ΣυμμετοχεςW!$A$7:$P$22,2)))</f>
        <v xml:space="preserve">ΑΣΠΡΑΔΑΚΗ </v>
      </c>
      <c r="F27" s="509" t="str">
        <f>IF(($D27=""),"",VLOOKUP($D27,ΣυμμετοχεςW!$A$7:$P$22,3))</f>
        <v>ΕΛΕΝΗ</v>
      </c>
      <c r="G27" s="509"/>
      <c r="H27" s="509" t="str">
        <f>IF(($D27=""),"",VLOOKUP($D27,ΣυμμετοχεςW!$A$7:$P$22,4))</f>
        <v xml:space="preserve">Ιεραπετρα </v>
      </c>
      <c r="I27" s="500"/>
      <c r="J27" s="501"/>
      <c r="K27" s="518"/>
      <c r="L27" s="519" t="s">
        <v>169</v>
      </c>
      <c r="M27" s="520"/>
      <c r="N27" s="521"/>
      <c r="O27" s="524"/>
      <c r="P27" s="521"/>
      <c r="Q27" s="365"/>
      <c r="R27" s="5"/>
      <c r="S27" s="5"/>
      <c r="T27" s="5"/>
      <c r="U27" s="5"/>
      <c r="V27" s="5"/>
      <c r="W27" s="5"/>
      <c r="X27" s="5"/>
      <c r="Y27" s="5"/>
      <c r="Z27" s="5"/>
    </row>
    <row r="28" spans="1:26" ht="9" customHeight="1" x14ac:dyDescent="0.2">
      <c r="A28" s="360"/>
      <c r="B28" s="367"/>
      <c r="C28" s="367"/>
      <c r="D28" s="368"/>
      <c r="E28" s="504"/>
      <c r="F28" s="504"/>
      <c r="G28" s="505"/>
      <c r="H28" s="506" t="s">
        <v>100</v>
      </c>
      <c r="I28" s="507" t="s">
        <v>103</v>
      </c>
      <c r="J28" s="522" t="str">
        <f>UPPER(IF(OR((I28="a"),(I28="as")),E27,IF(OR((I28="b"),(I28="bs")),E29, )))</f>
        <v xml:space="preserve">ΑΣΠΡΑΔΑΚΗ </v>
      </c>
      <c r="K28" s="523"/>
      <c r="L28" s="513"/>
      <c r="M28" s="524"/>
      <c r="N28" s="521"/>
      <c r="O28" s="524"/>
      <c r="P28" s="521"/>
      <c r="Q28" s="365"/>
      <c r="R28" s="5"/>
      <c r="S28" s="5"/>
      <c r="T28" s="5"/>
      <c r="U28" s="5"/>
      <c r="V28" s="5"/>
      <c r="W28" s="5"/>
      <c r="X28" s="5"/>
      <c r="Y28" s="5"/>
      <c r="Z28" s="5"/>
    </row>
    <row r="29" spans="1:26" ht="9" customHeight="1" x14ac:dyDescent="0.2">
      <c r="A29" s="360" t="s">
        <v>258</v>
      </c>
      <c r="B29" s="361"/>
      <c r="C29" s="361">
        <f>IF(($D29=""),"",VLOOKUP($D29,ΣυμμετοχεςW!$A$7:$P$22,16))</f>
        <v>0</v>
      </c>
      <c r="D29" s="362">
        <v>15</v>
      </c>
      <c r="E29" s="499" t="str">
        <f>UPPER(IF(($D29=""),"",VLOOKUP($D29,ΣυμμετοχεςW!$A$7:$P$22,2)))</f>
        <v>ΒΥΕ</v>
      </c>
      <c r="F29" s="499">
        <f>IF(($D29=""),"",VLOOKUP($D29,ΣυμμετοχεςW!$A$7:$P$22,3))</f>
        <v>0</v>
      </c>
      <c r="G29" s="499"/>
      <c r="H29" s="499">
        <f>IF(($D29=""),"",VLOOKUP($D29,ΣυμμετοχεςW!$A$7:$P$22,4))</f>
        <v>0</v>
      </c>
      <c r="I29" s="525"/>
      <c r="J29" s="519"/>
      <c r="K29" s="504"/>
      <c r="L29" s="501"/>
      <c r="M29" s="524"/>
      <c r="N29" s="521"/>
      <c r="O29" s="524"/>
      <c r="P29" s="521"/>
      <c r="Q29" s="365"/>
      <c r="R29" s="5"/>
      <c r="S29" s="5"/>
      <c r="T29" s="5"/>
      <c r="U29" s="5"/>
      <c r="V29" s="5"/>
      <c r="W29" s="5"/>
      <c r="X29" s="5"/>
      <c r="Y29" s="5"/>
      <c r="Z29" s="5"/>
    </row>
    <row r="30" spans="1:26" ht="9" customHeight="1" x14ac:dyDescent="0.2">
      <c r="A30" s="366"/>
      <c r="B30" s="367"/>
      <c r="C30" s="367"/>
      <c r="D30" s="368"/>
      <c r="E30" s="504"/>
      <c r="F30" s="504"/>
      <c r="G30" s="505"/>
      <c r="H30" s="526"/>
      <c r="I30" s="514"/>
      <c r="J30" s="501"/>
      <c r="K30" s="501"/>
      <c r="L30" s="515" t="s">
        <v>100</v>
      </c>
      <c r="M30" s="516" t="s">
        <v>172</v>
      </c>
      <c r="N30" s="508" t="str">
        <f>UPPER(IF(OR((M30="a"),(M30="as")),L26,IF(OR((M30="b"),(M30="bs")),L34, )))</f>
        <v>ΤΑΒΛΑΔΑΚΗ</v>
      </c>
      <c r="O30" s="528"/>
      <c r="P30" s="521"/>
      <c r="Q30" s="365"/>
      <c r="R30" s="5"/>
      <c r="S30" s="5"/>
      <c r="T30" s="5"/>
      <c r="U30" s="5"/>
      <c r="V30" s="5"/>
      <c r="W30" s="5"/>
      <c r="X30" s="5"/>
      <c r="Y30" s="5"/>
      <c r="Z30" s="5"/>
    </row>
    <row r="31" spans="1:26" ht="9" customHeight="1" x14ac:dyDescent="0.2">
      <c r="A31" s="366" t="s">
        <v>259</v>
      </c>
      <c r="B31" s="361"/>
      <c r="C31" s="361">
        <f>IF(($D31=""),"",VLOOKUP($D31,ΣυμμετοχεςW!$A$7:$P$22,16))</f>
        <v>25</v>
      </c>
      <c r="D31" s="362">
        <v>6</v>
      </c>
      <c r="E31" s="509" t="str">
        <f>UPPER(IF(($D31=""),"",VLOOKUP($D31,ΣυμμετοχεςW!$A$7:$P$22,2)))</f>
        <v>ΣΩΠΑΣΗ</v>
      </c>
      <c r="F31" s="509" t="str">
        <f>IF(($D31=""),"",VLOOKUP($D31,ΣυμμετοχεςW!$A$7:$P$22,3))</f>
        <v>ΧΡΥΣΑ</v>
      </c>
      <c r="G31" s="509"/>
      <c r="H31" s="509" t="str">
        <f>IF(($D31=""),"",VLOOKUP($D31,ΣυμμετοχεςW!$A$7:$P$22,4))</f>
        <v>Άγιος νικολαος</v>
      </c>
      <c r="I31" s="527"/>
      <c r="J31" s="501"/>
      <c r="K31" s="501"/>
      <c r="L31" s="501"/>
      <c r="M31" s="524"/>
      <c r="N31" s="519" t="s">
        <v>260</v>
      </c>
      <c r="O31" s="529"/>
      <c r="P31" s="503"/>
      <c r="Q31" s="365"/>
      <c r="R31" s="5"/>
      <c r="S31" s="5"/>
      <c r="T31" s="5"/>
      <c r="U31" s="5"/>
      <c r="V31" s="5"/>
      <c r="W31" s="5"/>
      <c r="X31" s="5"/>
      <c r="Y31" s="5"/>
      <c r="Z31" s="5"/>
    </row>
    <row r="32" spans="1:26" ht="9" customHeight="1" x14ac:dyDescent="0.2">
      <c r="A32" s="366"/>
      <c r="B32" s="367"/>
      <c r="C32" s="367"/>
      <c r="D32" s="368"/>
      <c r="E32" s="504"/>
      <c r="F32" s="504"/>
      <c r="G32" s="505"/>
      <c r="H32" s="506" t="s">
        <v>100</v>
      </c>
      <c r="I32" s="507" t="s">
        <v>103</v>
      </c>
      <c r="J32" s="522" t="str">
        <f>UPPER(IF(OR((I32="a"),(I32="as")),E31,IF(OR((I32="b"),(I32="bs")),E33, )))</f>
        <v>ΣΩΠΑΣΗ</v>
      </c>
      <c r="K32" s="509"/>
      <c r="L32" s="501"/>
      <c r="M32" s="524"/>
      <c r="N32" s="521"/>
      <c r="O32" s="503"/>
      <c r="P32" s="503"/>
      <c r="Q32" s="365"/>
      <c r="R32" s="5"/>
      <c r="S32" s="5"/>
      <c r="T32" s="5"/>
      <c r="U32" s="5"/>
      <c r="V32" s="5"/>
      <c r="W32" s="5"/>
      <c r="X32" s="5"/>
      <c r="Y32" s="5"/>
      <c r="Z32" s="5"/>
    </row>
    <row r="33" spans="1:26" ht="9" customHeight="1" x14ac:dyDescent="0.2">
      <c r="A33" s="366" t="s">
        <v>261</v>
      </c>
      <c r="B33" s="361">
        <f>IF(($D33=""),"",VLOOKUP($D33,ΣυμμετοχεςW!$A$7:$P$22,15))</f>
        <v>0</v>
      </c>
      <c r="C33" s="361">
        <f>IF(($D33=""),"",VLOOKUP($D33,ΣυμμετοχεςW!$A$7:$P$22,16))</f>
        <v>0</v>
      </c>
      <c r="D33" s="362">
        <v>16</v>
      </c>
      <c r="E33" s="509" t="str">
        <f>UPPER(IF(($D33=""),"",VLOOKUP($D33,ΣυμμετοχεςW!$A$7:$P$22,2)))</f>
        <v>ΒΥΕ</v>
      </c>
      <c r="F33" s="509">
        <f>IF(($D33=""),"",VLOOKUP($D33,ΣυμμετοχεςW!$A$7:$P$22,3))</f>
        <v>0</v>
      </c>
      <c r="G33" s="509"/>
      <c r="H33" s="509">
        <f>IF(($D33=""),"",VLOOKUP($D33,ΣυμμετοχεςW!$A$7:$P$22,4))</f>
        <v>0</v>
      </c>
      <c r="I33" s="510"/>
      <c r="J33" s="519"/>
      <c r="K33" s="512"/>
      <c r="L33" s="513"/>
      <c r="M33" s="524"/>
      <c r="N33" s="521"/>
      <c r="O33" s="503"/>
      <c r="P33" s="503"/>
      <c r="Q33" s="365"/>
      <c r="R33" s="5"/>
      <c r="S33" s="5"/>
      <c r="T33" s="5"/>
      <c r="U33" s="5"/>
      <c r="V33" s="5"/>
      <c r="W33" s="5"/>
      <c r="X33" s="5"/>
      <c r="Y33" s="5"/>
      <c r="Z33" s="5"/>
    </row>
    <row r="34" spans="1:26" ht="9" customHeight="1" x14ac:dyDescent="0.2">
      <c r="A34" s="366"/>
      <c r="B34" s="367"/>
      <c r="C34" s="367"/>
      <c r="D34" s="368"/>
      <c r="E34" s="504"/>
      <c r="F34" s="504"/>
      <c r="G34" s="505"/>
      <c r="H34" s="504"/>
      <c r="I34" s="514"/>
      <c r="J34" s="515" t="s">
        <v>100</v>
      </c>
      <c r="K34" s="516" t="s">
        <v>166</v>
      </c>
      <c r="L34" s="508" t="str">
        <f>UPPER(IF(OR((K34="a"),(K34="as")),J32,IF(OR((K34="b"),(K34="bs")),J36, )))</f>
        <v>ΣΟΦΟΥΛΑΚΗ</v>
      </c>
      <c r="M34" s="528"/>
      <c r="N34" s="521"/>
      <c r="O34" s="503"/>
      <c r="P34" s="503"/>
      <c r="Q34" s="365"/>
      <c r="R34" s="5"/>
      <c r="S34" s="5"/>
      <c r="T34" s="5"/>
      <c r="U34" s="5"/>
      <c r="V34" s="5"/>
      <c r="W34" s="5"/>
      <c r="X34" s="5"/>
      <c r="Y34" s="5"/>
      <c r="Z34" s="5"/>
    </row>
    <row r="35" spans="1:26" ht="9" customHeight="1" x14ac:dyDescent="0.2">
      <c r="A35" s="366" t="s">
        <v>262</v>
      </c>
      <c r="B35" s="361">
        <f>IF(($D35=""),"",VLOOKUP($D35,ΣυμμετοχεςW!$A$7:$P$22,15))</f>
        <v>0</v>
      </c>
      <c r="C35" s="361">
        <f>IF(($D35=""),"",VLOOKUP($D35,ΣυμμετοχεςW!$A$7:$P$22,16))</f>
        <v>0</v>
      </c>
      <c r="D35" s="362">
        <v>11</v>
      </c>
      <c r="E35" s="509" t="str">
        <f>UPPER(IF(($D35=""),"",VLOOKUP($D35,ΣυμμετοχεςW!$A$7:$P$22,2)))</f>
        <v>ΒΥΕ</v>
      </c>
      <c r="F35" s="509">
        <f>IF(($D35=""),"",VLOOKUP($D35,ΣυμμετοχεςW!$A$7:$P$22,3))</f>
        <v>0</v>
      </c>
      <c r="G35" s="509"/>
      <c r="H35" s="509">
        <f>IF(($D35=""),"",VLOOKUP($D35,ΣυμμετοχεςW!$A$7:$P$22,4))</f>
        <v>0</v>
      </c>
      <c r="I35" s="500"/>
      <c r="J35" s="531"/>
      <c r="K35" s="518"/>
      <c r="L35" s="519" t="s">
        <v>169</v>
      </c>
      <c r="M35" s="529"/>
      <c r="N35" s="503"/>
      <c r="O35" s="503"/>
      <c r="P35" s="503"/>
      <c r="Q35" s="365"/>
      <c r="R35" s="5"/>
      <c r="S35" s="5"/>
      <c r="T35" s="5"/>
      <c r="U35" s="5"/>
      <c r="V35" s="5"/>
      <c r="W35" s="5"/>
      <c r="X35" s="5"/>
      <c r="Y35" s="5"/>
      <c r="Z35" s="5"/>
    </row>
    <row r="36" spans="1:26" ht="9" customHeight="1" x14ac:dyDescent="0.2">
      <c r="A36" s="366"/>
      <c r="B36" s="367"/>
      <c r="C36" s="367"/>
      <c r="D36" s="367"/>
      <c r="E36" s="504"/>
      <c r="F36" s="504"/>
      <c r="G36" s="505"/>
      <c r="H36" s="506" t="s">
        <v>100</v>
      </c>
      <c r="I36" s="507" t="s">
        <v>166</v>
      </c>
      <c r="J36" s="508" t="str">
        <f>UPPER(IF(OR((I36="a"),(I36="as")),E35,IF(OR((I36="b"),(I36="bs")),E37, )))</f>
        <v>ΣΟΦΟΥΛΑΚΗ</v>
      </c>
      <c r="K36" s="523"/>
      <c r="L36" s="513"/>
      <c r="M36" s="503"/>
      <c r="N36" s="503"/>
      <c r="O36" s="503"/>
      <c r="P36" s="503"/>
      <c r="Q36" s="365"/>
      <c r="R36" s="5"/>
      <c r="S36" s="5"/>
      <c r="T36" s="5"/>
      <c r="U36" s="5"/>
      <c r="V36" s="5"/>
      <c r="W36" s="5"/>
      <c r="X36" s="5"/>
      <c r="Y36" s="5"/>
      <c r="Z36" s="5"/>
    </row>
    <row r="37" spans="1:26" ht="9" customHeight="1" x14ac:dyDescent="0.2">
      <c r="A37" s="360" t="s">
        <v>263</v>
      </c>
      <c r="B37" s="361"/>
      <c r="C37" s="361">
        <f>IF(($D37=""),"",VLOOKUP($D37,ΣυμμετοχεςW!$A$7:$P$22,16))</f>
        <v>130</v>
      </c>
      <c r="D37" s="362">
        <v>2</v>
      </c>
      <c r="E37" s="499" t="str">
        <f>UPPER(IF(($D37=""),"",VLOOKUP($D37,ΣυμμετοχεςW!$A$7:$P$22,2)))</f>
        <v>ΣΟΦΟΥΛΑΚΗ</v>
      </c>
      <c r="F37" s="499" t="str">
        <f>IF(($D37=""),"",VLOOKUP($D37,ΣυμμετοχεςW!$A$7:$P$22,3))</f>
        <v>ΕΛΕΝΗ</v>
      </c>
      <c r="G37" s="509"/>
      <c r="H37" s="499" t="str">
        <f>IF(($D37=""),"",VLOOKUP($D37,ΣυμμετοχεςW!$A$7:$P$22,4))</f>
        <v>ΗΡΑΚΛΕΙΟ</v>
      </c>
      <c r="I37" s="525"/>
      <c r="J37" s="519"/>
      <c r="K37" s="504"/>
      <c r="L37" s="501"/>
      <c r="M37" s="503"/>
      <c r="N37" s="503"/>
      <c r="O37" s="503"/>
      <c r="P37" s="503"/>
      <c r="Q37" s="365"/>
      <c r="R37" s="5"/>
      <c r="S37" s="5"/>
      <c r="T37" s="5"/>
      <c r="U37" s="5"/>
      <c r="V37" s="5"/>
      <c r="W37" s="5"/>
      <c r="X37" s="5"/>
      <c r="Y37" s="5"/>
      <c r="Z37" s="5"/>
    </row>
    <row r="38" spans="1:26" ht="9" customHeight="1" x14ac:dyDescent="0.2">
      <c r="A38" s="369"/>
      <c r="B38" s="367"/>
      <c r="C38" s="367"/>
      <c r="D38" s="367"/>
      <c r="E38" s="526"/>
      <c r="F38" s="526"/>
      <c r="G38" s="530"/>
      <c r="H38" s="504"/>
      <c r="I38" s="514"/>
      <c r="J38" s="501"/>
      <c r="K38" s="501"/>
      <c r="L38" s="501"/>
      <c r="M38" s="503"/>
      <c r="N38" s="503"/>
      <c r="O38" s="503"/>
      <c r="P38" s="503"/>
      <c r="Q38" s="365"/>
      <c r="R38" s="5"/>
      <c r="S38" s="5"/>
      <c r="T38" s="5"/>
      <c r="U38" s="5"/>
      <c r="V38" s="5"/>
      <c r="W38" s="5"/>
      <c r="X38" s="5"/>
      <c r="Y38" s="5"/>
      <c r="Z38" s="5"/>
    </row>
    <row r="39" spans="1:26" ht="9" customHeight="1" x14ac:dyDescent="0.2">
      <c r="A39" s="370"/>
      <c r="B39" s="363"/>
      <c r="C39" s="363"/>
      <c r="D39" s="371"/>
      <c r="E39" s="363"/>
      <c r="F39" s="363"/>
      <c r="G39" s="363"/>
      <c r="H39" s="363"/>
      <c r="I39" s="371"/>
      <c r="J39" s="363"/>
      <c r="K39" s="363"/>
      <c r="L39" s="363"/>
      <c r="M39" s="364"/>
      <c r="N39" s="364"/>
      <c r="O39" s="364"/>
      <c r="P39" s="364"/>
      <c r="Q39" s="365"/>
      <c r="R39" s="5"/>
      <c r="S39" s="5"/>
      <c r="T39" s="5"/>
      <c r="U39" s="5"/>
      <c r="V39" s="5"/>
      <c r="W39" s="5"/>
      <c r="X39" s="5"/>
      <c r="Y39" s="5"/>
      <c r="Z39" s="5"/>
    </row>
    <row r="40" spans="1:26" ht="9" customHeight="1" x14ac:dyDescent="0.2">
      <c r="A40" s="369"/>
      <c r="B40" s="371"/>
      <c r="C40" s="371"/>
      <c r="D40" s="371"/>
      <c r="E40" s="363"/>
      <c r="F40" s="363"/>
      <c r="G40" s="5"/>
      <c r="H40" s="372"/>
      <c r="I40" s="371"/>
      <c r="J40" s="363"/>
      <c r="K40" s="363"/>
      <c r="L40" s="363"/>
      <c r="M40" s="364"/>
      <c r="N40" s="364"/>
      <c r="O40" s="364"/>
      <c r="P40" s="364"/>
      <c r="Q40" s="365"/>
      <c r="R40" s="5"/>
      <c r="S40" s="5"/>
      <c r="T40" s="5"/>
      <c r="U40" s="5"/>
      <c r="V40" s="5"/>
      <c r="W40" s="5"/>
      <c r="X40" s="5"/>
      <c r="Y40" s="5"/>
      <c r="Z40" s="5"/>
    </row>
    <row r="41" spans="1:26" ht="9" customHeight="1" x14ac:dyDescent="0.2">
      <c r="A41" s="369"/>
      <c r="B41" s="363"/>
      <c r="C41" s="363"/>
      <c r="D41" s="371"/>
      <c r="E41" s="363"/>
      <c r="F41" s="363"/>
      <c r="G41" s="363"/>
      <c r="H41" s="363"/>
      <c r="I41" s="371"/>
      <c r="J41" s="363"/>
      <c r="K41" s="373"/>
      <c r="L41" s="363"/>
      <c r="M41" s="364"/>
      <c r="N41" s="364"/>
      <c r="O41" s="364"/>
      <c r="P41" s="364"/>
      <c r="Q41" s="365"/>
      <c r="R41" s="5"/>
      <c r="S41" s="5"/>
      <c r="T41" s="5"/>
      <c r="U41" s="5"/>
      <c r="V41" s="5"/>
      <c r="W41" s="5"/>
      <c r="X41" s="5"/>
      <c r="Y41" s="5"/>
      <c r="Z41" s="5"/>
    </row>
    <row r="42" spans="1:26" ht="9" customHeight="1" x14ac:dyDescent="0.2">
      <c r="A42" s="369"/>
      <c r="B42" s="371"/>
      <c r="C42" s="371"/>
      <c r="D42" s="371"/>
      <c r="E42" s="363"/>
      <c r="F42" s="363"/>
      <c r="G42" s="5"/>
      <c r="H42" s="363"/>
      <c r="I42" s="371"/>
      <c r="J42" s="372"/>
      <c r="K42" s="371"/>
      <c r="L42" s="363"/>
      <c r="M42" s="364"/>
      <c r="N42" s="364"/>
      <c r="O42" s="364"/>
      <c r="P42" s="364"/>
      <c r="Q42" s="365"/>
      <c r="R42" s="5"/>
      <c r="S42" s="5"/>
      <c r="T42" s="5"/>
      <c r="U42" s="5"/>
      <c r="V42" s="5"/>
      <c r="W42" s="5"/>
      <c r="X42" s="5"/>
      <c r="Y42" s="5"/>
      <c r="Z42" s="5"/>
    </row>
    <row r="43" spans="1:26" ht="9" customHeight="1" x14ac:dyDescent="0.2">
      <c r="A43" s="369"/>
      <c r="B43" s="363"/>
      <c r="C43" s="363"/>
      <c r="D43" s="371"/>
      <c r="E43" s="363"/>
      <c r="F43" s="363"/>
      <c r="G43" s="363"/>
      <c r="H43" s="363"/>
      <c r="I43" s="371"/>
      <c r="J43" s="363"/>
      <c r="K43" s="363"/>
      <c r="L43" s="363"/>
      <c r="M43" s="364"/>
      <c r="N43" s="364"/>
      <c r="O43" s="364"/>
      <c r="P43" s="364"/>
      <c r="Q43" s="365"/>
      <c r="R43" s="151"/>
      <c r="S43" s="5"/>
      <c r="T43" s="5"/>
      <c r="U43" s="5"/>
      <c r="V43" s="5"/>
      <c r="W43" s="5"/>
      <c r="X43" s="5"/>
      <c r="Y43" s="5"/>
      <c r="Z43" s="5"/>
    </row>
    <row r="44" spans="1:26" ht="9" customHeight="1" x14ac:dyDescent="0.2">
      <c r="A44" s="369"/>
      <c r="B44" s="371"/>
      <c r="C44" s="371"/>
      <c r="D44" s="371"/>
      <c r="E44" s="363"/>
      <c r="F44" s="363"/>
      <c r="G44" s="5"/>
      <c r="H44" s="372"/>
      <c r="I44" s="371"/>
      <c r="J44" s="363"/>
      <c r="K44" s="363"/>
      <c r="L44" s="363"/>
      <c r="M44" s="364"/>
      <c r="N44" s="364"/>
      <c r="O44" s="364"/>
      <c r="P44" s="364"/>
      <c r="Q44" s="365"/>
      <c r="R44" s="5"/>
      <c r="S44" s="5"/>
      <c r="T44" s="5"/>
      <c r="U44" s="5"/>
      <c r="V44" s="5"/>
      <c r="W44" s="5"/>
      <c r="X44" s="5"/>
      <c r="Y44" s="5"/>
      <c r="Z44" s="5"/>
    </row>
    <row r="45" spans="1:26" ht="9" customHeight="1" x14ac:dyDescent="0.2">
      <c r="A45" s="369"/>
      <c r="B45" s="363"/>
      <c r="C45" s="363"/>
      <c r="D45" s="371"/>
      <c r="E45" s="363"/>
      <c r="F45" s="363"/>
      <c r="G45" s="363"/>
      <c r="H45" s="363"/>
      <c r="I45" s="371"/>
      <c r="J45" s="363"/>
      <c r="K45" s="363"/>
      <c r="L45" s="363"/>
      <c r="M45" s="364"/>
      <c r="N45" s="364"/>
      <c r="O45" s="364"/>
      <c r="P45" s="364"/>
      <c r="Q45" s="365"/>
      <c r="R45" s="5"/>
      <c r="S45" s="5"/>
      <c r="T45" s="5"/>
      <c r="U45" s="5"/>
      <c r="V45" s="5"/>
      <c r="W45" s="5"/>
      <c r="X45" s="5"/>
      <c r="Y45" s="5"/>
      <c r="Z45" s="5"/>
    </row>
    <row r="46" spans="1:26" ht="9" customHeight="1" x14ac:dyDescent="0.2">
      <c r="A46" s="369"/>
      <c r="B46" s="371"/>
      <c r="C46" s="371"/>
      <c r="D46" s="371"/>
      <c r="E46" s="363"/>
      <c r="F46" s="363"/>
      <c r="G46" s="5"/>
      <c r="H46" s="363"/>
      <c r="I46" s="371"/>
      <c r="J46" s="363"/>
      <c r="K46" s="363"/>
      <c r="L46" s="372"/>
      <c r="M46" s="371"/>
      <c r="N46" s="363"/>
      <c r="O46" s="364"/>
      <c r="P46" s="364"/>
      <c r="Q46" s="365"/>
      <c r="R46" s="5"/>
      <c r="S46" s="5"/>
      <c r="T46" s="5"/>
      <c r="U46" s="5"/>
      <c r="V46" s="5"/>
      <c r="W46" s="5"/>
      <c r="X46" s="5"/>
      <c r="Y46" s="5"/>
      <c r="Z46" s="5"/>
    </row>
    <row r="47" spans="1:26" ht="9" customHeight="1" x14ac:dyDescent="0.2">
      <c r="A47" s="369"/>
      <c r="B47" s="363"/>
      <c r="C47" s="363"/>
      <c r="D47" s="371"/>
      <c r="E47" s="363"/>
      <c r="F47" s="363"/>
      <c r="G47" s="363"/>
      <c r="H47" s="363"/>
      <c r="I47" s="371"/>
      <c r="J47" s="363"/>
      <c r="K47" s="363"/>
      <c r="L47" s="363"/>
      <c r="M47" s="364"/>
      <c r="N47" s="363"/>
      <c r="O47" s="364"/>
      <c r="P47" s="364"/>
      <c r="Q47" s="365"/>
      <c r="R47" s="5"/>
      <c r="S47" s="5"/>
      <c r="T47" s="5"/>
      <c r="U47" s="5"/>
      <c r="V47" s="5"/>
      <c r="W47" s="5"/>
      <c r="X47" s="5"/>
      <c r="Y47" s="5"/>
      <c r="Z47" s="5"/>
    </row>
    <row r="48" spans="1:26" ht="9" customHeight="1" x14ac:dyDescent="0.2">
      <c r="A48" s="369"/>
      <c r="B48" s="371"/>
      <c r="C48" s="371"/>
      <c r="D48" s="371"/>
      <c r="E48" s="363"/>
      <c r="F48" s="363"/>
      <c r="G48" s="5"/>
      <c r="H48" s="372"/>
      <c r="I48" s="371"/>
      <c r="J48" s="363"/>
      <c r="K48" s="363"/>
      <c r="L48" s="363"/>
      <c r="M48" s="364"/>
      <c r="N48" s="364"/>
      <c r="O48" s="364"/>
      <c r="P48" s="364"/>
      <c r="Q48" s="365"/>
      <c r="R48" s="5"/>
      <c r="S48" s="5"/>
      <c r="T48" s="5"/>
      <c r="U48" s="5"/>
      <c r="V48" s="5"/>
      <c r="W48" s="5"/>
      <c r="X48" s="5"/>
      <c r="Y48" s="5"/>
      <c r="Z48" s="5"/>
    </row>
    <row r="49" spans="1:26" ht="9" customHeight="1" x14ac:dyDescent="0.2">
      <c r="A49" s="369"/>
      <c r="B49" s="363"/>
      <c r="C49" s="363"/>
      <c r="D49" s="371"/>
      <c r="E49" s="363"/>
      <c r="F49" s="363"/>
      <c r="G49" s="363"/>
      <c r="H49" s="363"/>
      <c r="I49" s="371"/>
      <c r="J49" s="363"/>
      <c r="K49" s="373"/>
      <c r="L49" s="363"/>
      <c r="M49" s="364"/>
      <c r="N49" s="364"/>
      <c r="O49" s="364"/>
      <c r="P49" s="364"/>
      <c r="Q49" s="365"/>
      <c r="R49" s="5"/>
      <c r="S49" s="5"/>
      <c r="T49" s="5"/>
      <c r="U49" s="5"/>
      <c r="V49" s="5"/>
      <c r="W49" s="5"/>
      <c r="X49" s="5"/>
      <c r="Y49" s="5"/>
      <c r="Z49" s="5"/>
    </row>
    <row r="50" spans="1:26" ht="9" customHeight="1" x14ac:dyDescent="0.2">
      <c r="A50" s="369"/>
      <c r="B50" s="371"/>
      <c r="C50" s="371"/>
      <c r="D50" s="371"/>
      <c r="E50" s="363"/>
      <c r="F50" s="363"/>
      <c r="G50" s="5"/>
      <c r="H50" s="363"/>
      <c r="I50" s="371"/>
      <c r="J50" s="372"/>
      <c r="K50" s="371"/>
      <c r="L50" s="363"/>
      <c r="M50" s="364"/>
      <c r="N50" s="364"/>
      <c r="O50" s="364"/>
      <c r="P50" s="364"/>
      <c r="Q50" s="365"/>
      <c r="R50" s="5"/>
      <c r="S50" s="5"/>
      <c r="T50" s="5"/>
      <c r="U50" s="5"/>
      <c r="V50" s="5"/>
      <c r="W50" s="5"/>
      <c r="X50" s="5"/>
      <c r="Y50" s="5"/>
      <c r="Z50" s="5"/>
    </row>
    <row r="51" spans="1:26" ht="9" customHeight="1" x14ac:dyDescent="0.2">
      <c r="A51" s="369"/>
      <c r="B51" s="363"/>
      <c r="C51" s="363"/>
      <c r="D51" s="371"/>
      <c r="E51" s="363"/>
      <c r="F51" s="363"/>
      <c r="G51" s="363"/>
      <c r="H51" s="363"/>
      <c r="I51" s="371"/>
      <c r="J51" s="363"/>
      <c r="K51" s="363"/>
      <c r="L51" s="363"/>
      <c r="M51" s="364"/>
      <c r="N51" s="364"/>
      <c r="O51" s="364"/>
      <c r="P51" s="364"/>
      <c r="Q51" s="365"/>
      <c r="R51" s="5"/>
      <c r="S51" s="5"/>
      <c r="T51" s="5"/>
      <c r="U51" s="5"/>
      <c r="V51" s="5"/>
      <c r="W51" s="5"/>
      <c r="X51" s="5"/>
      <c r="Y51" s="5"/>
      <c r="Z51" s="5"/>
    </row>
    <row r="52" spans="1:26" ht="9" customHeight="1" x14ac:dyDescent="0.2">
      <c r="A52" s="369"/>
      <c r="B52" s="371"/>
      <c r="C52" s="371"/>
      <c r="D52" s="371"/>
      <c r="E52" s="363"/>
      <c r="F52" s="363"/>
      <c r="G52" s="5"/>
      <c r="H52" s="372"/>
      <c r="I52" s="371"/>
      <c r="J52" s="363"/>
      <c r="K52" s="363"/>
      <c r="L52" s="363"/>
      <c r="M52" s="364"/>
      <c r="N52" s="364"/>
      <c r="O52" s="364"/>
      <c r="P52" s="364"/>
      <c r="Q52" s="365"/>
      <c r="R52" s="5"/>
      <c r="S52" s="5"/>
      <c r="T52" s="5"/>
      <c r="U52" s="5"/>
      <c r="V52" s="5"/>
      <c r="W52" s="5"/>
      <c r="X52" s="5"/>
      <c r="Y52" s="5"/>
      <c r="Z52" s="5"/>
    </row>
    <row r="53" spans="1:26" ht="9" customHeight="1" x14ac:dyDescent="0.2">
      <c r="A53" s="370"/>
      <c r="B53" s="363"/>
      <c r="C53" s="363"/>
      <c r="D53" s="371"/>
      <c r="E53" s="363"/>
      <c r="F53" s="363"/>
      <c r="G53" s="363"/>
      <c r="H53" s="363"/>
      <c r="I53" s="371"/>
      <c r="J53" s="363"/>
      <c r="K53" s="363"/>
      <c r="L53" s="363"/>
      <c r="M53" s="363"/>
      <c r="N53" s="363"/>
      <c r="O53" s="363"/>
      <c r="P53" s="364"/>
      <c r="Q53" s="365"/>
      <c r="R53" s="5"/>
      <c r="S53" s="5"/>
      <c r="T53" s="5"/>
      <c r="U53" s="5"/>
      <c r="V53" s="5"/>
      <c r="W53" s="5"/>
      <c r="X53" s="5"/>
      <c r="Y53" s="5"/>
      <c r="Z53" s="5"/>
    </row>
    <row r="54" spans="1:26" ht="9" customHeight="1" x14ac:dyDescent="0.2">
      <c r="A54" s="369"/>
      <c r="B54" s="371"/>
      <c r="C54" s="371"/>
      <c r="D54" s="371"/>
      <c r="E54" s="128"/>
      <c r="F54" s="128"/>
      <c r="G54" s="126"/>
      <c r="H54" s="363"/>
      <c r="I54" s="371"/>
      <c r="J54" s="363"/>
      <c r="K54" s="363"/>
      <c r="L54" s="363"/>
      <c r="M54" s="364"/>
      <c r="N54" s="364"/>
      <c r="O54" s="364"/>
      <c r="P54" s="364"/>
      <c r="Q54" s="365"/>
      <c r="R54" s="5"/>
      <c r="S54" s="5"/>
      <c r="T54" s="5"/>
      <c r="U54" s="5"/>
      <c r="V54" s="5"/>
      <c r="W54" s="5"/>
      <c r="X54" s="5"/>
      <c r="Y54" s="5"/>
      <c r="Z54" s="5"/>
    </row>
    <row r="55" spans="1:26" ht="9" customHeight="1" x14ac:dyDescent="0.2">
      <c r="A55" s="370"/>
      <c r="B55" s="363"/>
      <c r="C55" s="363"/>
      <c r="D55" s="371"/>
      <c r="E55" s="363"/>
      <c r="F55" s="363"/>
      <c r="G55" s="363"/>
      <c r="H55" s="363"/>
      <c r="I55" s="371"/>
      <c r="J55" s="363"/>
      <c r="K55" s="363"/>
      <c r="L55" s="363"/>
      <c r="M55" s="364"/>
      <c r="N55" s="364"/>
      <c r="O55" s="364"/>
      <c r="P55" s="364"/>
      <c r="Q55" s="365"/>
      <c r="R55" s="5"/>
      <c r="S55" s="5"/>
      <c r="T55" s="5"/>
      <c r="U55" s="5"/>
      <c r="V55" s="5"/>
      <c r="W55" s="5"/>
      <c r="X55" s="5"/>
      <c r="Y55" s="5"/>
      <c r="Z55" s="5"/>
    </row>
    <row r="56" spans="1:26" ht="9" customHeight="1" x14ac:dyDescent="0.2">
      <c r="A56" s="369"/>
      <c r="B56" s="371"/>
      <c r="C56" s="371"/>
      <c r="D56" s="371"/>
      <c r="E56" s="363"/>
      <c r="F56" s="363"/>
      <c r="G56" s="5"/>
      <c r="H56" s="372"/>
      <c r="I56" s="371"/>
      <c r="J56" s="363"/>
      <c r="K56" s="363"/>
      <c r="L56" s="363"/>
      <c r="M56" s="364"/>
      <c r="N56" s="364"/>
      <c r="O56" s="364"/>
      <c r="P56" s="364"/>
      <c r="Q56" s="365"/>
      <c r="R56" s="5"/>
      <c r="S56" s="5"/>
      <c r="T56" s="5"/>
      <c r="U56" s="5"/>
      <c r="V56" s="5"/>
      <c r="W56" s="5"/>
      <c r="X56" s="5"/>
      <c r="Y56" s="5"/>
      <c r="Z56" s="5"/>
    </row>
    <row r="57" spans="1:26" ht="9" customHeight="1" x14ac:dyDescent="0.2">
      <c r="A57" s="369"/>
      <c r="B57" s="363"/>
      <c r="C57" s="363"/>
      <c r="D57" s="371"/>
      <c r="E57" s="363"/>
      <c r="F57" s="363"/>
      <c r="G57" s="363"/>
      <c r="H57" s="363"/>
      <c r="I57" s="371"/>
      <c r="J57" s="363"/>
      <c r="K57" s="373"/>
      <c r="L57" s="363"/>
      <c r="M57" s="364"/>
      <c r="N57" s="364"/>
      <c r="O57" s="364"/>
      <c r="P57" s="364"/>
      <c r="Q57" s="365"/>
      <c r="R57" s="5"/>
      <c r="S57" s="5"/>
      <c r="T57" s="5"/>
      <c r="U57" s="5"/>
      <c r="V57" s="5"/>
      <c r="W57" s="5"/>
      <c r="X57" s="5"/>
      <c r="Y57" s="5"/>
      <c r="Z57" s="5"/>
    </row>
    <row r="58" spans="1:26" ht="9" customHeight="1" x14ac:dyDescent="0.2">
      <c r="A58" s="369"/>
      <c r="B58" s="371"/>
      <c r="C58" s="371"/>
      <c r="D58" s="371"/>
      <c r="E58" s="363"/>
      <c r="F58" s="363"/>
      <c r="G58" s="5"/>
      <c r="H58" s="363"/>
      <c r="I58" s="371"/>
      <c r="J58" s="372"/>
      <c r="K58" s="371"/>
      <c r="L58" s="363"/>
      <c r="M58" s="364"/>
      <c r="N58" s="364"/>
      <c r="O58" s="364"/>
      <c r="P58" s="364"/>
      <c r="Q58" s="365"/>
      <c r="R58" s="5"/>
      <c r="S58" s="5"/>
      <c r="T58" s="5"/>
      <c r="U58" s="5"/>
      <c r="V58" s="5"/>
      <c r="W58" s="5"/>
      <c r="X58" s="5"/>
      <c r="Y58" s="5"/>
      <c r="Z58" s="5"/>
    </row>
    <row r="59" spans="1:26" ht="9" customHeight="1" x14ac:dyDescent="0.2">
      <c r="A59" s="369"/>
      <c r="B59" s="363"/>
      <c r="C59" s="363"/>
      <c r="D59" s="371"/>
      <c r="E59" s="363"/>
      <c r="F59" s="363"/>
      <c r="G59" s="363"/>
      <c r="H59" s="363"/>
      <c r="I59" s="371"/>
      <c r="J59" s="363"/>
      <c r="K59" s="363"/>
      <c r="L59" s="363"/>
      <c r="M59" s="364"/>
      <c r="N59" s="364"/>
      <c r="O59" s="364"/>
      <c r="P59" s="364"/>
      <c r="Q59" s="365"/>
      <c r="R59" s="151"/>
      <c r="S59" s="5"/>
      <c r="T59" s="5"/>
      <c r="U59" s="5"/>
      <c r="V59" s="5"/>
      <c r="W59" s="5"/>
      <c r="X59" s="5"/>
      <c r="Y59" s="5"/>
      <c r="Z59" s="5"/>
    </row>
    <row r="60" spans="1:26" ht="9" customHeight="1" x14ac:dyDescent="0.2">
      <c r="A60" s="369"/>
      <c r="B60" s="371"/>
      <c r="C60" s="371"/>
      <c r="D60" s="371"/>
      <c r="E60" s="363"/>
      <c r="F60" s="363"/>
      <c r="G60" s="5"/>
      <c r="H60" s="372"/>
      <c r="I60" s="371"/>
      <c r="J60" s="363"/>
      <c r="K60" s="363"/>
      <c r="L60" s="363"/>
      <c r="M60" s="364"/>
      <c r="N60" s="364"/>
      <c r="O60" s="364"/>
      <c r="P60" s="364"/>
      <c r="Q60" s="365"/>
      <c r="R60" s="5"/>
      <c r="S60" s="5"/>
      <c r="T60" s="5"/>
      <c r="U60" s="5"/>
      <c r="V60" s="5"/>
      <c r="W60" s="5"/>
      <c r="X60" s="5"/>
      <c r="Y60" s="5"/>
      <c r="Z60" s="5"/>
    </row>
    <row r="61" spans="1:26" ht="9" customHeight="1" x14ac:dyDescent="0.2">
      <c r="A61" s="369"/>
      <c r="B61" s="363"/>
      <c r="C61" s="363"/>
      <c r="D61" s="371"/>
      <c r="E61" s="363"/>
      <c r="F61" s="363"/>
      <c r="G61" s="363"/>
      <c r="H61" s="363"/>
      <c r="I61" s="371"/>
      <c r="J61" s="363"/>
      <c r="K61" s="363"/>
      <c r="L61" s="363"/>
      <c r="M61" s="364"/>
      <c r="N61" s="364"/>
      <c r="O61" s="364"/>
      <c r="P61" s="364"/>
      <c r="Q61" s="365"/>
      <c r="R61" s="5"/>
      <c r="S61" s="5"/>
      <c r="T61" s="5"/>
      <c r="U61" s="5"/>
      <c r="V61" s="5"/>
      <c r="W61" s="5"/>
      <c r="X61" s="5"/>
      <c r="Y61" s="5"/>
      <c r="Z61" s="5"/>
    </row>
    <row r="62" spans="1:26" ht="9" customHeight="1" x14ac:dyDescent="0.2">
      <c r="A62" s="369"/>
      <c r="B62" s="371"/>
      <c r="C62" s="371"/>
      <c r="D62" s="371"/>
      <c r="E62" s="363"/>
      <c r="F62" s="363"/>
      <c r="G62" s="5"/>
      <c r="H62" s="363"/>
      <c r="I62" s="371"/>
      <c r="J62" s="363"/>
      <c r="K62" s="363"/>
      <c r="L62" s="372"/>
      <c r="M62" s="371"/>
      <c r="N62" s="363"/>
      <c r="O62" s="364"/>
      <c r="P62" s="364"/>
      <c r="Q62" s="365"/>
      <c r="R62" s="5"/>
      <c r="S62" s="5"/>
      <c r="T62" s="5"/>
      <c r="U62" s="5"/>
      <c r="V62" s="5"/>
      <c r="W62" s="5"/>
      <c r="X62" s="5"/>
      <c r="Y62" s="5"/>
      <c r="Z62" s="5"/>
    </row>
    <row r="63" spans="1:26" ht="9" customHeight="1" x14ac:dyDescent="0.2">
      <c r="A63" s="369"/>
      <c r="B63" s="363"/>
      <c r="C63" s="363"/>
      <c r="D63" s="371"/>
      <c r="E63" s="363"/>
      <c r="F63" s="363"/>
      <c r="G63" s="363"/>
      <c r="H63" s="363"/>
      <c r="I63" s="371"/>
      <c r="J63" s="363"/>
      <c r="K63" s="363"/>
      <c r="L63" s="363"/>
      <c r="M63" s="364"/>
      <c r="N63" s="363"/>
      <c r="O63" s="364"/>
      <c r="P63" s="364"/>
      <c r="Q63" s="365"/>
      <c r="R63" s="5"/>
      <c r="S63" s="5"/>
      <c r="T63" s="5"/>
      <c r="U63" s="5"/>
      <c r="V63" s="5"/>
      <c r="W63" s="5"/>
      <c r="X63" s="5"/>
      <c r="Y63" s="5"/>
      <c r="Z63" s="5"/>
    </row>
    <row r="64" spans="1:26" ht="9" customHeight="1" x14ac:dyDescent="0.2">
      <c r="A64" s="369"/>
      <c r="B64" s="371"/>
      <c r="C64" s="371"/>
      <c r="D64" s="371"/>
      <c r="E64" s="363"/>
      <c r="F64" s="363"/>
      <c r="G64" s="5"/>
      <c r="H64" s="372"/>
      <c r="I64" s="371"/>
      <c r="J64" s="363"/>
      <c r="K64" s="363"/>
      <c r="L64" s="363"/>
      <c r="M64" s="364"/>
      <c r="N64" s="364"/>
      <c r="O64" s="364"/>
      <c r="P64" s="364"/>
      <c r="Q64" s="365"/>
      <c r="R64" s="5"/>
      <c r="S64" s="5"/>
      <c r="T64" s="5"/>
      <c r="U64" s="5"/>
      <c r="V64" s="5"/>
      <c r="W64" s="5"/>
      <c r="X64" s="5"/>
      <c r="Y64" s="5"/>
      <c r="Z64" s="5"/>
    </row>
    <row r="65" spans="1:26" ht="9" customHeight="1" x14ac:dyDescent="0.2">
      <c r="A65" s="369"/>
      <c r="B65" s="363"/>
      <c r="C65" s="363"/>
      <c r="D65" s="371"/>
      <c r="E65" s="363"/>
      <c r="F65" s="363"/>
      <c r="G65" s="363"/>
      <c r="H65" s="363"/>
      <c r="I65" s="371"/>
      <c r="J65" s="363"/>
      <c r="K65" s="373"/>
      <c r="L65" s="363"/>
      <c r="M65" s="364"/>
      <c r="N65" s="364"/>
      <c r="O65" s="364"/>
      <c r="P65" s="364"/>
      <c r="Q65" s="365"/>
      <c r="R65" s="5"/>
      <c r="S65" s="5"/>
      <c r="T65" s="5"/>
      <c r="U65" s="5"/>
      <c r="V65" s="5"/>
      <c r="W65" s="5"/>
      <c r="X65" s="5"/>
      <c r="Y65" s="5"/>
      <c r="Z65" s="5"/>
    </row>
    <row r="66" spans="1:26" ht="9" customHeight="1" x14ac:dyDescent="0.2">
      <c r="A66" s="369"/>
      <c r="B66" s="371"/>
      <c r="C66" s="371"/>
      <c r="D66" s="371"/>
      <c r="E66" s="363"/>
      <c r="F66" s="363"/>
      <c r="G66" s="5"/>
      <c r="H66" s="363"/>
      <c r="I66" s="371"/>
      <c r="J66" s="372"/>
      <c r="K66" s="371"/>
      <c r="L66" s="363"/>
      <c r="M66" s="364"/>
      <c r="N66" s="364"/>
      <c r="O66" s="364"/>
      <c r="P66" s="364"/>
      <c r="Q66" s="365"/>
      <c r="R66" s="5"/>
      <c r="S66" s="5"/>
      <c r="T66" s="5"/>
      <c r="U66" s="5"/>
      <c r="V66" s="5"/>
      <c r="W66" s="5"/>
      <c r="X66" s="5"/>
      <c r="Y66" s="5"/>
      <c r="Z66" s="5"/>
    </row>
    <row r="67" spans="1:26" ht="9" customHeight="1" x14ac:dyDescent="0.2">
      <c r="A67" s="369"/>
      <c r="B67" s="363"/>
      <c r="C67" s="363"/>
      <c r="D67" s="371"/>
      <c r="E67" s="363"/>
      <c r="F67" s="363"/>
      <c r="G67" s="363"/>
      <c r="H67" s="363"/>
      <c r="I67" s="371"/>
      <c r="J67" s="363"/>
      <c r="K67" s="363"/>
      <c r="L67" s="363"/>
      <c r="M67" s="364"/>
      <c r="N67" s="364"/>
      <c r="O67" s="364"/>
      <c r="P67" s="364"/>
      <c r="Q67" s="365"/>
      <c r="R67" s="5"/>
      <c r="S67" s="5"/>
      <c r="T67" s="5"/>
      <c r="U67" s="5"/>
      <c r="V67" s="5"/>
      <c r="W67" s="5"/>
      <c r="X67" s="5"/>
      <c r="Y67" s="5"/>
      <c r="Z67" s="5"/>
    </row>
    <row r="68" spans="1:26" ht="9" customHeight="1" x14ac:dyDescent="0.2">
      <c r="A68" s="369"/>
      <c r="B68" s="371"/>
      <c r="C68" s="371"/>
      <c r="D68" s="371"/>
      <c r="E68" s="363"/>
      <c r="F68" s="363"/>
      <c r="G68" s="5"/>
      <c r="H68" s="372"/>
      <c r="I68" s="371"/>
      <c r="J68" s="363"/>
      <c r="K68" s="363"/>
      <c r="L68" s="363"/>
      <c r="M68" s="364"/>
      <c r="N68" s="364"/>
      <c r="O68" s="364"/>
      <c r="P68" s="364"/>
      <c r="Q68" s="365"/>
      <c r="R68" s="5"/>
      <c r="S68" s="5"/>
      <c r="T68" s="5"/>
      <c r="U68" s="5"/>
      <c r="V68" s="5"/>
      <c r="W68" s="5"/>
      <c r="X68" s="5"/>
      <c r="Y68" s="5"/>
      <c r="Z68" s="5"/>
    </row>
    <row r="69" spans="1:26" ht="9" customHeight="1" x14ac:dyDescent="0.2">
      <c r="A69" s="370"/>
      <c r="B69" s="363"/>
      <c r="C69" s="363"/>
      <c r="D69" s="371"/>
      <c r="E69" s="363"/>
      <c r="F69" s="363"/>
      <c r="G69" s="363"/>
      <c r="H69" s="363"/>
      <c r="I69" s="371"/>
      <c r="J69" s="363"/>
      <c r="K69" s="363"/>
      <c r="L69" s="363"/>
      <c r="M69" s="363"/>
      <c r="N69" s="363"/>
      <c r="O69" s="363"/>
      <c r="P69" s="364"/>
      <c r="Q69" s="365"/>
      <c r="R69" s="5"/>
      <c r="S69" s="5"/>
      <c r="T69" s="5"/>
      <c r="U69" s="5"/>
      <c r="V69" s="5"/>
      <c r="W69" s="5"/>
      <c r="X69" s="5"/>
      <c r="Y69" s="5"/>
      <c r="Z69" s="5"/>
    </row>
    <row r="70" spans="1:26" ht="6.75" customHeight="1" x14ac:dyDescent="0.2">
      <c r="A70" s="374"/>
      <c r="B70" s="256"/>
      <c r="C70" s="256"/>
      <c r="D70" s="256"/>
      <c r="E70" s="260"/>
      <c r="F70" s="260"/>
      <c r="G70" s="260"/>
      <c r="H70" s="260"/>
      <c r="I70" s="375"/>
      <c r="J70" s="260"/>
      <c r="K70" s="263"/>
      <c r="L70" s="260"/>
      <c r="M70" s="263"/>
      <c r="N70" s="260"/>
      <c r="O70" s="263"/>
      <c r="P70" s="260"/>
      <c r="Q70" s="376"/>
      <c r="R70" s="5"/>
      <c r="S70" s="5"/>
      <c r="T70" s="5"/>
      <c r="U70" s="5"/>
      <c r="V70" s="5"/>
      <c r="W70" s="5"/>
      <c r="X70" s="5"/>
      <c r="Y70" s="5"/>
      <c r="Z70" s="5"/>
    </row>
    <row r="71" spans="1:26" ht="10.5" customHeight="1" x14ac:dyDescent="0.2">
      <c r="A71" s="377" t="s">
        <v>195</v>
      </c>
      <c r="B71" s="268"/>
      <c r="C71" s="269"/>
      <c r="D71" s="271" t="s">
        <v>196</v>
      </c>
      <c r="E71" s="273" t="s">
        <v>197</v>
      </c>
      <c r="F71" s="274"/>
      <c r="G71" s="274"/>
      <c r="H71" s="275"/>
      <c r="I71" s="271" t="s">
        <v>196</v>
      </c>
      <c r="J71" s="273" t="s">
        <v>200</v>
      </c>
      <c r="K71" s="277"/>
      <c r="L71" s="273" t="s">
        <v>201</v>
      </c>
      <c r="M71" s="280"/>
      <c r="N71" s="282" t="s">
        <v>203</v>
      </c>
      <c r="O71" s="284"/>
      <c r="P71" s="284"/>
      <c r="Q71" s="378"/>
      <c r="R71" s="5"/>
      <c r="S71" s="5"/>
      <c r="T71" s="5"/>
      <c r="U71" s="37"/>
      <c r="V71" s="37"/>
      <c r="W71" s="37"/>
      <c r="X71" s="37"/>
      <c r="Y71" s="37"/>
      <c r="Z71" s="37"/>
    </row>
    <row r="72" spans="1:26" ht="9" customHeight="1" x14ac:dyDescent="0.2">
      <c r="A72" s="288" t="s">
        <v>207</v>
      </c>
      <c r="B72" s="289"/>
      <c r="C72" s="290"/>
      <c r="D72" s="291" t="s">
        <v>209</v>
      </c>
      <c r="E72" s="297" t="str">
        <f>ΣυμμετοχεςW!B7</f>
        <v>ΚΑΛΥΒΑ</v>
      </c>
      <c r="F72" s="296"/>
      <c r="G72" s="297"/>
      <c r="H72" s="299"/>
      <c r="I72" s="291" t="s">
        <v>209</v>
      </c>
      <c r="J72" s="289"/>
      <c r="K72" s="301"/>
      <c r="L72" s="289"/>
      <c r="M72" s="303"/>
      <c r="N72" s="305" t="s">
        <v>210</v>
      </c>
      <c r="O72" s="379"/>
      <c r="P72" s="379"/>
      <c r="Q72" s="320"/>
      <c r="R72" s="5"/>
      <c r="S72" s="5"/>
      <c r="T72" s="5"/>
      <c r="U72" s="37"/>
      <c r="V72" s="37"/>
      <c r="W72" s="37"/>
      <c r="X72" s="37"/>
      <c r="Y72" s="37"/>
      <c r="Z72" s="37"/>
    </row>
    <row r="73" spans="1:26" ht="9" customHeight="1" x14ac:dyDescent="0.2">
      <c r="A73" s="308" t="s">
        <v>214</v>
      </c>
      <c r="B73" s="310"/>
      <c r="C73" s="312"/>
      <c r="D73" s="314" t="s">
        <v>217</v>
      </c>
      <c r="E73" s="297" t="str">
        <f>ΣυμμετοχεςW!B8</f>
        <v>ΣΟΦΟΥΛΑΚΗ</v>
      </c>
      <c r="F73" s="316"/>
      <c r="G73" s="37"/>
      <c r="H73" s="318"/>
      <c r="I73" s="314" t="s">
        <v>217</v>
      </c>
      <c r="J73" s="310"/>
      <c r="K73" s="320"/>
      <c r="L73" s="310"/>
      <c r="M73" s="321"/>
      <c r="N73" s="322"/>
      <c r="O73" s="323"/>
      <c r="P73" s="324"/>
      <c r="Q73" s="320"/>
      <c r="R73" s="5"/>
      <c r="S73" s="5"/>
      <c r="T73" s="5"/>
      <c r="U73" s="37"/>
      <c r="V73" s="37"/>
      <c r="W73" s="37"/>
      <c r="X73" s="37"/>
      <c r="Y73" s="37"/>
      <c r="Z73" s="37"/>
    </row>
    <row r="74" spans="1:26" ht="9" customHeight="1" x14ac:dyDescent="0.2">
      <c r="A74" s="327" t="s">
        <v>233</v>
      </c>
      <c r="B74" s="324"/>
      <c r="C74" s="329"/>
      <c r="D74" s="380" t="s">
        <v>235</v>
      </c>
      <c r="E74" s="297" t="str">
        <f>ΣυμμετοχεςW!B9</f>
        <v>ΤΑΒΛΑΔΑΚΗ</v>
      </c>
      <c r="F74" s="316"/>
      <c r="G74" s="37"/>
      <c r="H74" s="318"/>
      <c r="I74" s="314" t="s">
        <v>235</v>
      </c>
      <c r="J74" s="310"/>
      <c r="K74" s="320"/>
      <c r="L74" s="310"/>
      <c r="M74" s="321"/>
      <c r="N74" s="305" t="s">
        <v>236</v>
      </c>
      <c r="O74" s="379"/>
      <c r="P74" s="379"/>
      <c r="Q74" s="320"/>
      <c r="R74" s="5"/>
      <c r="S74" s="5"/>
      <c r="T74" s="5"/>
      <c r="U74" s="37"/>
      <c r="V74" s="37"/>
      <c r="W74" s="37"/>
      <c r="X74" s="37"/>
      <c r="Y74" s="37"/>
      <c r="Z74" s="37"/>
    </row>
    <row r="75" spans="1:26" ht="9" customHeight="1" x14ac:dyDescent="0.2">
      <c r="A75" s="381"/>
      <c r="B75" s="332"/>
      <c r="C75" s="290"/>
      <c r="D75" s="380" t="s">
        <v>237</v>
      </c>
      <c r="E75" s="297" t="str">
        <f>ΣυμμετοχεςW!B10</f>
        <v>ΧΑΤΖΗΑΘΑΝΑΣΙΑΔΗ</v>
      </c>
      <c r="F75" s="316"/>
      <c r="G75" s="37"/>
      <c r="H75" s="318"/>
      <c r="I75" s="314" t="s">
        <v>237</v>
      </c>
      <c r="J75" s="310"/>
      <c r="K75" s="320"/>
      <c r="L75" s="310"/>
      <c r="M75" s="321"/>
      <c r="N75" s="308"/>
      <c r="O75" s="320"/>
      <c r="P75" s="310"/>
      <c r="Q75" s="320"/>
      <c r="R75" s="5"/>
      <c r="S75" s="5"/>
      <c r="T75" s="5"/>
      <c r="U75" s="37"/>
      <c r="V75" s="37"/>
      <c r="W75" s="37"/>
      <c r="X75" s="37"/>
      <c r="Y75" s="37"/>
      <c r="Z75" s="37"/>
    </row>
    <row r="76" spans="1:26" ht="9" customHeight="1" x14ac:dyDescent="0.2">
      <c r="A76" s="382" t="s">
        <v>238</v>
      </c>
      <c r="B76" s="335"/>
      <c r="C76" s="337"/>
      <c r="D76" s="314"/>
      <c r="E76" s="37"/>
      <c r="F76" s="316"/>
      <c r="G76" s="37"/>
      <c r="H76" s="318"/>
      <c r="I76" s="314" t="s">
        <v>239</v>
      </c>
      <c r="J76" s="310"/>
      <c r="K76" s="320"/>
      <c r="L76" s="310"/>
      <c r="M76" s="321"/>
      <c r="N76" s="327"/>
      <c r="O76" s="323"/>
      <c r="P76" s="324"/>
      <c r="Q76" s="320"/>
      <c r="R76" s="5"/>
      <c r="S76" s="5"/>
      <c r="T76" s="5"/>
      <c r="U76" s="37"/>
      <c r="V76" s="37"/>
      <c r="W76" s="37"/>
      <c r="X76" s="37"/>
      <c r="Y76" s="37"/>
      <c r="Z76" s="37"/>
    </row>
    <row r="77" spans="1:26" ht="9" customHeight="1" x14ac:dyDescent="0.2">
      <c r="A77" s="288" t="s">
        <v>207</v>
      </c>
      <c r="B77" s="289"/>
      <c r="C77" s="290"/>
      <c r="D77" s="314"/>
      <c r="E77" s="37"/>
      <c r="F77" s="316"/>
      <c r="G77" s="37"/>
      <c r="H77" s="318"/>
      <c r="I77" s="314" t="s">
        <v>240</v>
      </c>
      <c r="J77" s="310"/>
      <c r="K77" s="320"/>
      <c r="L77" s="310"/>
      <c r="M77" s="321"/>
      <c r="N77" s="305" t="s">
        <v>241</v>
      </c>
      <c r="O77" s="379"/>
      <c r="P77" s="379"/>
      <c r="Q77" s="320"/>
      <c r="R77" s="5"/>
      <c r="S77" s="5"/>
      <c r="T77" s="5"/>
      <c r="U77" s="37"/>
      <c r="V77" s="37"/>
      <c r="W77" s="37"/>
      <c r="X77" s="37"/>
      <c r="Y77" s="37"/>
      <c r="Z77" s="37"/>
    </row>
    <row r="78" spans="1:26" ht="9" customHeight="1" x14ac:dyDescent="0.2">
      <c r="A78" s="308" t="s">
        <v>242</v>
      </c>
      <c r="B78" s="310"/>
      <c r="C78" s="340"/>
      <c r="D78" s="314"/>
      <c r="E78" s="37"/>
      <c r="F78" s="316"/>
      <c r="G78" s="37"/>
      <c r="H78" s="318"/>
      <c r="I78" s="314" t="s">
        <v>243</v>
      </c>
      <c r="J78" s="310"/>
      <c r="K78" s="320"/>
      <c r="L78" s="310"/>
      <c r="M78" s="321"/>
      <c r="N78" s="308"/>
      <c r="O78" s="320"/>
      <c r="P78" s="310"/>
      <c r="Q78" s="320"/>
      <c r="R78" s="5"/>
      <c r="S78" s="5"/>
      <c r="T78" s="5"/>
      <c r="U78" s="37"/>
      <c r="V78" s="37"/>
      <c r="W78" s="37"/>
      <c r="X78" s="37"/>
      <c r="Y78" s="37"/>
      <c r="Z78" s="37"/>
    </row>
    <row r="79" spans="1:26" ht="9" customHeight="1" x14ac:dyDescent="0.2">
      <c r="A79" s="327" t="s">
        <v>244</v>
      </c>
      <c r="B79" s="324"/>
      <c r="C79" s="343"/>
      <c r="D79" s="345"/>
      <c r="E79" s="348"/>
      <c r="F79" s="347"/>
      <c r="G79" s="348"/>
      <c r="H79" s="350"/>
      <c r="I79" s="345" t="s">
        <v>245</v>
      </c>
      <c r="J79" s="324"/>
      <c r="K79" s="323"/>
      <c r="L79" s="324"/>
      <c r="M79" s="325"/>
      <c r="N79" s="327"/>
      <c r="O79" s="323"/>
      <c r="P79" s="324"/>
      <c r="Q79" s="383">
        <f>MIN(4,ΣυμμετοχεςW!R5)</f>
        <v>4</v>
      </c>
      <c r="R79" s="5"/>
      <c r="S79" s="5"/>
      <c r="T79" s="5"/>
      <c r="U79" s="37"/>
      <c r="V79" s="37"/>
      <c r="W79" s="37"/>
      <c r="X79" s="37"/>
      <c r="Y79" s="37"/>
      <c r="Z79" s="37"/>
    </row>
    <row r="80" spans="1:26" ht="12.75" customHeight="1" x14ac:dyDescent="0.2">
      <c r="I80" s="87"/>
      <c r="K80" s="87"/>
      <c r="M80" s="353"/>
      <c r="O80" s="87"/>
      <c r="Q80" s="353"/>
    </row>
    <row r="81" spans="9:17" ht="12.75" customHeight="1" x14ac:dyDescent="0.2">
      <c r="I81" s="87"/>
      <c r="K81" s="87"/>
      <c r="M81" s="353"/>
      <c r="O81" s="87"/>
      <c r="Q81" s="353"/>
    </row>
    <row r="82" spans="9:17" ht="12.75" customHeight="1" x14ac:dyDescent="0.2">
      <c r="I82" s="87"/>
      <c r="K82" s="87"/>
      <c r="M82" s="353"/>
      <c r="O82" s="87"/>
      <c r="Q82" s="353"/>
    </row>
    <row r="83" spans="9:17" ht="12.75" customHeight="1" x14ac:dyDescent="0.2">
      <c r="I83" s="87"/>
      <c r="K83" s="87"/>
      <c r="M83" s="353"/>
      <c r="O83" s="87"/>
      <c r="Q83" s="353"/>
    </row>
    <row r="84" spans="9:17" ht="12.75" customHeight="1" x14ac:dyDescent="0.2">
      <c r="I84" s="87"/>
      <c r="K84" s="87"/>
      <c r="M84" s="353"/>
      <c r="O84" s="87"/>
      <c r="Q84" s="353"/>
    </row>
    <row r="85" spans="9:17" ht="12.75" customHeight="1" x14ac:dyDescent="0.2">
      <c r="I85" s="87"/>
      <c r="K85" s="87"/>
      <c r="M85" s="353"/>
      <c r="O85" s="87"/>
      <c r="Q85" s="353"/>
    </row>
    <row r="86" spans="9:17" ht="12.75" customHeight="1" x14ac:dyDescent="0.2">
      <c r="I86" s="87"/>
      <c r="K86" s="87"/>
      <c r="M86" s="353"/>
      <c r="O86" s="87"/>
      <c r="Q86" s="353"/>
    </row>
    <row r="87" spans="9:17" ht="12.75" customHeight="1" x14ac:dyDescent="0.2">
      <c r="I87" s="87"/>
      <c r="K87" s="87"/>
      <c r="M87" s="353"/>
      <c r="O87" s="87"/>
      <c r="Q87" s="353"/>
    </row>
    <row r="88" spans="9:17" ht="12.75" customHeight="1" x14ac:dyDescent="0.2">
      <c r="I88" s="87"/>
      <c r="K88" s="87"/>
      <c r="M88" s="353"/>
      <c r="O88" s="87"/>
      <c r="Q88" s="353"/>
    </row>
    <row r="89" spans="9:17" ht="12.75" customHeight="1" x14ac:dyDescent="0.2">
      <c r="I89" s="87"/>
      <c r="K89" s="87"/>
      <c r="M89" s="353"/>
      <c r="O89" s="87"/>
      <c r="Q89" s="353"/>
    </row>
    <row r="90" spans="9:17" ht="12.75" customHeight="1" x14ac:dyDescent="0.2">
      <c r="I90" s="87"/>
      <c r="K90" s="87"/>
      <c r="M90" s="353"/>
      <c r="O90" s="87"/>
      <c r="Q90" s="353"/>
    </row>
    <row r="91" spans="9:17" ht="12.75" customHeight="1" x14ac:dyDescent="0.2">
      <c r="I91" s="87"/>
      <c r="K91" s="87"/>
      <c r="M91" s="353"/>
      <c r="O91" s="87"/>
      <c r="Q91" s="353"/>
    </row>
    <row r="92" spans="9:17" ht="12.75" customHeight="1" x14ac:dyDescent="0.2">
      <c r="I92" s="87"/>
      <c r="K92" s="87"/>
      <c r="M92" s="353"/>
      <c r="O92" s="87"/>
      <c r="Q92" s="353"/>
    </row>
    <row r="93" spans="9:17" ht="12.75" customHeight="1" x14ac:dyDescent="0.2">
      <c r="I93" s="87"/>
      <c r="K93" s="87"/>
      <c r="M93" s="353"/>
      <c r="O93" s="87"/>
      <c r="Q93" s="353"/>
    </row>
    <row r="94" spans="9:17" ht="12.75" customHeight="1" x14ac:dyDescent="0.2">
      <c r="I94" s="87"/>
      <c r="K94" s="87"/>
      <c r="M94" s="353"/>
      <c r="O94" s="87"/>
      <c r="Q94" s="353"/>
    </row>
    <row r="95" spans="9:17" ht="12.75" customHeight="1" x14ac:dyDescent="0.2">
      <c r="I95" s="87"/>
      <c r="K95" s="87"/>
      <c r="M95" s="353"/>
      <c r="O95" s="87"/>
      <c r="Q95" s="353"/>
    </row>
    <row r="96" spans="9:17" ht="12.75" customHeight="1" x14ac:dyDescent="0.2">
      <c r="I96" s="87"/>
      <c r="K96" s="87"/>
      <c r="M96" s="353"/>
      <c r="O96" s="87"/>
      <c r="Q96" s="353"/>
    </row>
    <row r="97" spans="9:17" ht="12.75" customHeight="1" x14ac:dyDescent="0.2">
      <c r="I97" s="87"/>
      <c r="K97" s="87"/>
      <c r="M97" s="353"/>
      <c r="O97" s="87"/>
      <c r="Q97" s="353"/>
    </row>
    <row r="98" spans="9:17" ht="12.75" customHeight="1" x14ac:dyDescent="0.2">
      <c r="I98" s="87"/>
      <c r="K98" s="87"/>
      <c r="M98" s="353"/>
      <c r="O98" s="87"/>
      <c r="Q98" s="353"/>
    </row>
    <row r="99" spans="9:17" ht="12.75" customHeight="1" x14ac:dyDescent="0.2">
      <c r="I99" s="87"/>
      <c r="K99" s="87"/>
      <c r="M99" s="353"/>
      <c r="O99" s="87"/>
      <c r="Q99" s="353"/>
    </row>
    <row r="100" spans="9:17" ht="12.75" customHeight="1" x14ac:dyDescent="0.2">
      <c r="I100" s="87"/>
      <c r="K100" s="87"/>
      <c r="M100" s="353"/>
      <c r="O100" s="87"/>
      <c r="Q100" s="353"/>
    </row>
    <row r="101" spans="9:17" ht="12.75" customHeight="1" x14ac:dyDescent="0.2">
      <c r="I101" s="87"/>
      <c r="K101" s="87"/>
      <c r="M101" s="353"/>
      <c r="O101" s="87"/>
      <c r="Q101" s="353"/>
    </row>
    <row r="102" spans="9:17" ht="12.75" customHeight="1" x14ac:dyDescent="0.2">
      <c r="I102" s="87"/>
      <c r="K102" s="87"/>
      <c r="M102" s="353"/>
      <c r="O102" s="87"/>
      <c r="Q102" s="353"/>
    </row>
    <row r="103" spans="9:17" ht="12.75" customHeight="1" x14ac:dyDescent="0.2">
      <c r="I103" s="87"/>
      <c r="K103" s="87"/>
      <c r="M103" s="353"/>
      <c r="O103" s="87"/>
      <c r="Q103" s="353"/>
    </row>
    <row r="104" spans="9:17" ht="12.75" customHeight="1" x14ac:dyDescent="0.2">
      <c r="I104" s="87"/>
      <c r="K104" s="87"/>
      <c r="M104" s="353"/>
      <c r="O104" s="87"/>
      <c r="Q104" s="353"/>
    </row>
    <row r="105" spans="9:17" ht="12.75" customHeight="1" x14ac:dyDescent="0.2">
      <c r="I105" s="87"/>
      <c r="K105" s="87"/>
      <c r="M105" s="353"/>
      <c r="O105" s="87"/>
      <c r="Q105" s="353"/>
    </row>
    <row r="106" spans="9:17" ht="12.75" customHeight="1" x14ac:dyDescent="0.2">
      <c r="I106" s="87"/>
      <c r="K106" s="87"/>
      <c r="M106" s="353"/>
      <c r="O106" s="87"/>
      <c r="Q106" s="353"/>
    </row>
    <row r="107" spans="9:17" ht="12.75" customHeight="1" x14ac:dyDescent="0.2">
      <c r="I107" s="87"/>
      <c r="K107" s="87"/>
      <c r="M107" s="353"/>
      <c r="O107" s="87"/>
      <c r="Q107" s="353"/>
    </row>
    <row r="108" spans="9:17" ht="12.75" customHeight="1" x14ac:dyDescent="0.2">
      <c r="I108" s="87"/>
      <c r="K108" s="87"/>
      <c r="M108" s="353"/>
      <c r="O108" s="87"/>
      <c r="Q108" s="353"/>
    </row>
    <row r="109" spans="9:17" ht="12.75" customHeight="1" x14ac:dyDescent="0.2">
      <c r="I109" s="87"/>
      <c r="K109" s="87"/>
      <c r="M109" s="353"/>
      <c r="O109" s="87"/>
      <c r="Q109" s="353"/>
    </row>
    <row r="110" spans="9:17" ht="12.75" customHeight="1" x14ac:dyDescent="0.2">
      <c r="I110" s="87"/>
      <c r="K110" s="87"/>
      <c r="M110" s="353"/>
      <c r="O110" s="87"/>
      <c r="Q110" s="353"/>
    </row>
    <row r="111" spans="9:17" ht="12.75" customHeight="1" x14ac:dyDescent="0.2">
      <c r="I111" s="87"/>
      <c r="K111" s="87"/>
      <c r="M111" s="353"/>
      <c r="O111" s="87"/>
      <c r="Q111" s="353"/>
    </row>
    <row r="112" spans="9:17" ht="12.75" customHeight="1" x14ac:dyDescent="0.2">
      <c r="I112" s="87"/>
      <c r="K112" s="87"/>
      <c r="M112" s="353"/>
      <c r="O112" s="87"/>
      <c r="Q112" s="353"/>
    </row>
    <row r="113" spans="9:17" ht="12.75" customHeight="1" x14ac:dyDescent="0.2">
      <c r="I113" s="87"/>
      <c r="K113" s="87"/>
      <c r="M113" s="353"/>
      <c r="O113" s="87"/>
      <c r="Q113" s="353"/>
    </row>
    <row r="114" spans="9:17" ht="12.75" customHeight="1" x14ac:dyDescent="0.2">
      <c r="I114" s="87"/>
      <c r="K114" s="87"/>
      <c r="M114" s="353"/>
      <c r="O114" s="87"/>
      <c r="Q114" s="353"/>
    </row>
    <row r="115" spans="9:17" ht="12.75" customHeight="1" x14ac:dyDescent="0.2">
      <c r="I115" s="87"/>
      <c r="K115" s="87"/>
      <c r="M115" s="353"/>
      <c r="O115" s="87"/>
      <c r="Q115" s="353"/>
    </row>
    <row r="116" spans="9:17" ht="12.75" customHeight="1" x14ac:dyDescent="0.2">
      <c r="I116" s="87"/>
      <c r="K116" s="87"/>
      <c r="M116" s="353"/>
      <c r="O116" s="87"/>
      <c r="Q116" s="353"/>
    </row>
    <row r="117" spans="9:17" ht="12.75" customHeight="1" x14ac:dyDescent="0.2">
      <c r="I117" s="87"/>
      <c r="K117" s="87"/>
      <c r="M117" s="353"/>
      <c r="O117" s="87"/>
      <c r="Q117" s="353"/>
    </row>
    <row r="118" spans="9:17" ht="12.75" customHeight="1" x14ac:dyDescent="0.2">
      <c r="I118" s="87"/>
      <c r="K118" s="87"/>
      <c r="M118" s="353"/>
      <c r="O118" s="87"/>
      <c r="Q118" s="353"/>
    </row>
    <row r="119" spans="9:17" ht="12.75" customHeight="1" x14ac:dyDescent="0.2">
      <c r="I119" s="87"/>
      <c r="K119" s="87"/>
      <c r="M119" s="353"/>
      <c r="O119" s="87"/>
      <c r="Q119" s="353"/>
    </row>
    <row r="120" spans="9:17" ht="12.75" customHeight="1" x14ac:dyDescent="0.2">
      <c r="I120" s="87"/>
      <c r="K120" s="87"/>
      <c r="M120" s="353"/>
      <c r="O120" s="87"/>
      <c r="Q120" s="353"/>
    </row>
    <row r="121" spans="9:17" ht="12.75" customHeight="1" x14ac:dyDescent="0.2">
      <c r="I121" s="87"/>
      <c r="K121" s="87"/>
      <c r="M121" s="353"/>
      <c r="O121" s="87"/>
      <c r="Q121" s="353"/>
    </row>
    <row r="122" spans="9:17" ht="12.75" customHeight="1" x14ac:dyDescent="0.2">
      <c r="I122" s="87"/>
      <c r="K122" s="87"/>
      <c r="M122" s="353"/>
      <c r="O122" s="87"/>
      <c r="Q122" s="353"/>
    </row>
    <row r="123" spans="9:17" ht="12.75" customHeight="1" x14ac:dyDescent="0.2">
      <c r="I123" s="87"/>
      <c r="K123" s="87"/>
      <c r="M123" s="353"/>
      <c r="O123" s="87"/>
      <c r="Q123" s="353"/>
    </row>
    <row r="124" spans="9:17" ht="12.75" customHeight="1" x14ac:dyDescent="0.2">
      <c r="I124" s="87"/>
      <c r="K124" s="87"/>
      <c r="M124" s="353"/>
      <c r="O124" s="87"/>
      <c r="Q124" s="353"/>
    </row>
    <row r="125" spans="9:17" ht="12.75" customHeight="1" x14ac:dyDescent="0.2">
      <c r="I125" s="87"/>
      <c r="K125" s="87"/>
      <c r="M125" s="353"/>
      <c r="O125" s="87"/>
      <c r="Q125" s="353"/>
    </row>
    <row r="126" spans="9:17" ht="12.75" customHeight="1" x14ac:dyDescent="0.2">
      <c r="I126" s="87"/>
      <c r="K126" s="87"/>
      <c r="M126" s="353"/>
      <c r="O126" s="87"/>
      <c r="Q126" s="353"/>
    </row>
    <row r="127" spans="9:17" ht="12.75" customHeight="1" x14ac:dyDescent="0.2">
      <c r="I127" s="87"/>
      <c r="K127" s="87"/>
      <c r="M127" s="353"/>
      <c r="O127" s="87"/>
      <c r="Q127" s="353"/>
    </row>
    <row r="128" spans="9:17" ht="12.75" customHeight="1" x14ac:dyDescent="0.2">
      <c r="I128" s="87"/>
      <c r="K128" s="87"/>
      <c r="M128" s="353"/>
      <c r="O128" s="87"/>
      <c r="Q128" s="353"/>
    </row>
    <row r="129" spans="9:17" ht="12.75" customHeight="1" x14ac:dyDescent="0.2">
      <c r="I129" s="87"/>
      <c r="K129" s="87"/>
      <c r="M129" s="353"/>
      <c r="O129" s="87"/>
      <c r="Q129" s="353"/>
    </row>
    <row r="130" spans="9:17" ht="12.75" customHeight="1" x14ac:dyDescent="0.2">
      <c r="I130" s="87"/>
      <c r="K130" s="87"/>
      <c r="M130" s="353"/>
      <c r="O130" s="87"/>
      <c r="Q130" s="353"/>
    </row>
    <row r="131" spans="9:17" ht="12.75" customHeight="1" x14ac:dyDescent="0.2">
      <c r="I131" s="87"/>
      <c r="K131" s="87"/>
      <c r="M131" s="353"/>
      <c r="O131" s="87"/>
      <c r="Q131" s="353"/>
    </row>
    <row r="132" spans="9:17" ht="12.75" customHeight="1" x14ac:dyDescent="0.2">
      <c r="I132" s="87"/>
      <c r="K132" s="87"/>
      <c r="M132" s="353"/>
      <c r="O132" s="87"/>
      <c r="Q132" s="353"/>
    </row>
    <row r="133" spans="9:17" ht="12.75" customHeight="1" x14ac:dyDescent="0.2">
      <c r="I133" s="87"/>
      <c r="K133" s="87"/>
      <c r="M133" s="353"/>
      <c r="O133" s="87"/>
      <c r="Q133" s="353"/>
    </row>
    <row r="134" spans="9:17" ht="12.75" customHeight="1" x14ac:dyDescent="0.2">
      <c r="I134" s="87"/>
      <c r="K134" s="87"/>
      <c r="M134" s="353"/>
      <c r="O134" s="87"/>
      <c r="Q134" s="353"/>
    </row>
    <row r="135" spans="9:17" ht="12.75" customHeight="1" x14ac:dyDescent="0.2">
      <c r="I135" s="87"/>
      <c r="K135" s="87"/>
      <c r="M135" s="353"/>
      <c r="O135" s="87"/>
      <c r="Q135" s="353"/>
    </row>
    <row r="136" spans="9:17" ht="12.75" customHeight="1" x14ac:dyDescent="0.2">
      <c r="I136" s="87"/>
      <c r="K136" s="87"/>
      <c r="M136" s="353"/>
      <c r="O136" s="87"/>
      <c r="Q136" s="353"/>
    </row>
    <row r="137" spans="9:17" ht="12.75" customHeight="1" x14ac:dyDescent="0.2">
      <c r="I137" s="87"/>
      <c r="K137" s="87"/>
      <c r="M137" s="353"/>
      <c r="O137" s="87"/>
      <c r="Q137" s="353"/>
    </row>
    <row r="138" spans="9:17" ht="12.75" customHeight="1" x14ac:dyDescent="0.2">
      <c r="I138" s="87"/>
      <c r="K138" s="87"/>
      <c r="M138" s="353"/>
      <c r="O138" s="87"/>
      <c r="Q138" s="353"/>
    </row>
    <row r="139" spans="9:17" ht="12.75" customHeight="1" x14ac:dyDescent="0.2">
      <c r="I139" s="87"/>
      <c r="K139" s="87"/>
      <c r="M139" s="353"/>
      <c r="O139" s="87"/>
      <c r="Q139" s="353"/>
    </row>
    <row r="140" spans="9:17" ht="12.75" customHeight="1" x14ac:dyDescent="0.2">
      <c r="I140" s="87"/>
      <c r="K140" s="87"/>
      <c r="M140" s="353"/>
      <c r="O140" s="87"/>
      <c r="Q140" s="353"/>
    </row>
    <row r="141" spans="9:17" ht="12.75" customHeight="1" x14ac:dyDescent="0.2">
      <c r="I141" s="87"/>
      <c r="K141" s="87"/>
      <c r="M141" s="353"/>
      <c r="O141" s="87"/>
      <c r="Q141" s="353"/>
    </row>
    <row r="142" spans="9:17" ht="12.75" customHeight="1" x14ac:dyDescent="0.2">
      <c r="I142" s="87"/>
      <c r="K142" s="87"/>
      <c r="M142" s="353"/>
      <c r="O142" s="87"/>
      <c r="Q142" s="353"/>
    </row>
    <row r="143" spans="9:17" ht="12.75" customHeight="1" x14ac:dyDescent="0.2">
      <c r="I143" s="87"/>
      <c r="K143" s="87"/>
      <c r="M143" s="353"/>
      <c r="O143" s="87"/>
      <c r="Q143" s="353"/>
    </row>
    <row r="144" spans="9:17" ht="12.75" customHeight="1" x14ac:dyDescent="0.2">
      <c r="I144" s="87"/>
      <c r="K144" s="87"/>
      <c r="M144" s="353"/>
      <c r="O144" s="87"/>
      <c r="Q144" s="353"/>
    </row>
    <row r="145" spans="9:17" ht="12.75" customHeight="1" x14ac:dyDescent="0.2">
      <c r="I145" s="87"/>
      <c r="K145" s="87"/>
      <c r="M145" s="353"/>
      <c r="O145" s="87"/>
      <c r="Q145" s="353"/>
    </row>
    <row r="146" spans="9:17" ht="12.75" customHeight="1" x14ac:dyDescent="0.2">
      <c r="I146" s="87"/>
      <c r="K146" s="87"/>
      <c r="M146" s="353"/>
      <c r="O146" s="87"/>
      <c r="Q146" s="353"/>
    </row>
    <row r="147" spans="9:17" ht="12.75" customHeight="1" x14ac:dyDescent="0.2">
      <c r="I147" s="87"/>
      <c r="K147" s="87"/>
      <c r="M147" s="353"/>
      <c r="O147" s="87"/>
      <c r="Q147" s="353"/>
    </row>
    <row r="148" spans="9:17" ht="12.75" customHeight="1" x14ac:dyDescent="0.2">
      <c r="I148" s="87"/>
      <c r="K148" s="87"/>
      <c r="M148" s="353"/>
      <c r="O148" s="87"/>
      <c r="Q148" s="353"/>
    </row>
    <row r="149" spans="9:17" ht="12.75" customHeight="1" x14ac:dyDescent="0.2">
      <c r="I149" s="87"/>
      <c r="K149" s="87"/>
      <c r="M149" s="353"/>
      <c r="O149" s="87"/>
      <c r="Q149" s="353"/>
    </row>
    <row r="150" spans="9:17" ht="12.75" customHeight="1" x14ac:dyDescent="0.2">
      <c r="I150" s="87"/>
      <c r="K150" s="87"/>
      <c r="M150" s="353"/>
      <c r="O150" s="87"/>
      <c r="Q150" s="353"/>
    </row>
    <row r="151" spans="9:17" ht="12.75" customHeight="1" x14ac:dyDescent="0.2">
      <c r="I151" s="87"/>
      <c r="K151" s="87"/>
      <c r="M151" s="353"/>
      <c r="O151" s="87"/>
      <c r="Q151" s="353"/>
    </row>
    <row r="152" spans="9:17" ht="12.75" customHeight="1" x14ac:dyDescent="0.2">
      <c r="I152" s="87"/>
      <c r="K152" s="87"/>
      <c r="M152" s="353"/>
      <c r="O152" s="87"/>
      <c r="Q152" s="353"/>
    </row>
    <row r="153" spans="9:17" ht="12.75" customHeight="1" x14ac:dyDescent="0.2">
      <c r="I153" s="87"/>
      <c r="K153" s="87"/>
      <c r="M153" s="353"/>
      <c r="O153" s="87"/>
      <c r="Q153" s="353"/>
    </row>
    <row r="154" spans="9:17" ht="12.75" customHeight="1" x14ac:dyDescent="0.2">
      <c r="I154" s="87"/>
      <c r="K154" s="87"/>
      <c r="M154" s="353"/>
      <c r="O154" s="87"/>
      <c r="Q154" s="353"/>
    </row>
    <row r="155" spans="9:17" ht="12.75" customHeight="1" x14ac:dyDescent="0.2">
      <c r="I155" s="87"/>
      <c r="K155" s="87"/>
      <c r="M155" s="353"/>
      <c r="O155" s="87"/>
      <c r="Q155" s="353"/>
    </row>
    <row r="156" spans="9:17" ht="12.75" customHeight="1" x14ac:dyDescent="0.2">
      <c r="I156" s="87"/>
      <c r="K156" s="87"/>
      <c r="M156" s="353"/>
      <c r="O156" s="87"/>
      <c r="Q156" s="353"/>
    </row>
    <row r="157" spans="9:17" ht="12.75" customHeight="1" x14ac:dyDescent="0.2">
      <c r="I157" s="87"/>
      <c r="K157" s="87"/>
      <c r="M157" s="353"/>
      <c r="O157" s="87"/>
      <c r="Q157" s="353"/>
    </row>
    <row r="158" spans="9:17" ht="12.75" customHeight="1" x14ac:dyDescent="0.2">
      <c r="I158" s="87"/>
      <c r="K158" s="87"/>
      <c r="M158" s="353"/>
      <c r="O158" s="87"/>
      <c r="Q158" s="353"/>
    </row>
    <row r="159" spans="9:17" ht="12.75" customHeight="1" x14ac:dyDescent="0.2">
      <c r="I159" s="87"/>
      <c r="K159" s="87"/>
      <c r="M159" s="353"/>
      <c r="O159" s="87"/>
      <c r="Q159" s="353"/>
    </row>
    <row r="160" spans="9:17" ht="12.75" customHeight="1" x14ac:dyDescent="0.2">
      <c r="I160" s="87"/>
      <c r="K160" s="87"/>
      <c r="M160" s="353"/>
      <c r="O160" s="87"/>
      <c r="Q160" s="353"/>
    </row>
    <row r="161" spans="9:17" ht="12.75" customHeight="1" x14ac:dyDescent="0.2">
      <c r="I161" s="87"/>
      <c r="K161" s="87"/>
      <c r="M161" s="353"/>
      <c r="O161" s="87"/>
      <c r="Q161" s="353"/>
    </row>
    <row r="162" spans="9:17" ht="12.75" customHeight="1" x14ac:dyDescent="0.2">
      <c r="I162" s="87"/>
      <c r="K162" s="87"/>
      <c r="M162" s="353"/>
      <c r="O162" s="87"/>
      <c r="Q162" s="353"/>
    </row>
    <row r="163" spans="9:17" ht="12.75" customHeight="1" x14ac:dyDescent="0.2">
      <c r="I163" s="87"/>
      <c r="K163" s="87"/>
      <c r="M163" s="353"/>
      <c r="O163" s="87"/>
      <c r="Q163" s="353"/>
    </row>
    <row r="164" spans="9:17" ht="12.75" customHeight="1" x14ac:dyDescent="0.2">
      <c r="I164" s="87"/>
      <c r="K164" s="87"/>
      <c r="M164" s="353"/>
      <c r="O164" s="87"/>
      <c r="Q164" s="353"/>
    </row>
    <row r="165" spans="9:17" ht="12.75" customHeight="1" x14ac:dyDescent="0.2">
      <c r="I165" s="87"/>
      <c r="K165" s="87"/>
      <c r="M165" s="353"/>
      <c r="O165" s="87"/>
      <c r="Q165" s="353"/>
    </row>
    <row r="166" spans="9:17" ht="12.75" customHeight="1" x14ac:dyDescent="0.2">
      <c r="I166" s="87"/>
      <c r="K166" s="87"/>
      <c r="M166" s="353"/>
      <c r="O166" s="87"/>
      <c r="Q166" s="353"/>
    </row>
    <row r="167" spans="9:17" ht="12.75" customHeight="1" x14ac:dyDescent="0.2">
      <c r="I167" s="87"/>
      <c r="K167" s="87"/>
      <c r="M167" s="353"/>
      <c r="O167" s="87"/>
      <c r="Q167" s="353"/>
    </row>
    <row r="168" spans="9:17" ht="12.75" customHeight="1" x14ac:dyDescent="0.2">
      <c r="I168" s="87"/>
      <c r="K168" s="87"/>
      <c r="M168" s="353"/>
      <c r="O168" s="87"/>
      <c r="Q168" s="353"/>
    </row>
    <row r="169" spans="9:17" ht="12.75" customHeight="1" x14ac:dyDescent="0.2">
      <c r="I169" s="87"/>
      <c r="K169" s="87"/>
      <c r="M169" s="353"/>
      <c r="O169" s="87"/>
      <c r="Q169" s="353"/>
    </row>
    <row r="170" spans="9:17" ht="12.75" customHeight="1" x14ac:dyDescent="0.2">
      <c r="I170" s="87"/>
      <c r="K170" s="87"/>
      <c r="M170" s="353"/>
      <c r="O170" s="87"/>
      <c r="Q170" s="353"/>
    </row>
    <row r="171" spans="9:17" ht="12.75" customHeight="1" x14ac:dyDescent="0.2">
      <c r="I171" s="87"/>
      <c r="K171" s="87"/>
      <c r="M171" s="353"/>
      <c r="O171" s="87"/>
      <c r="Q171" s="353"/>
    </row>
    <row r="172" spans="9:17" ht="12.75" customHeight="1" x14ac:dyDescent="0.2">
      <c r="I172" s="87"/>
      <c r="K172" s="87"/>
      <c r="M172" s="353"/>
      <c r="O172" s="87"/>
      <c r="Q172" s="353"/>
    </row>
    <row r="173" spans="9:17" ht="12.75" customHeight="1" x14ac:dyDescent="0.2">
      <c r="I173" s="87"/>
      <c r="K173" s="87"/>
      <c r="M173" s="353"/>
      <c r="O173" s="87"/>
      <c r="Q173" s="353"/>
    </row>
    <row r="174" spans="9:17" ht="12.75" customHeight="1" x14ac:dyDescent="0.2">
      <c r="I174" s="87"/>
      <c r="K174" s="87"/>
      <c r="M174" s="353"/>
      <c r="O174" s="87"/>
      <c r="Q174" s="353"/>
    </row>
    <row r="175" spans="9:17" ht="12.75" customHeight="1" x14ac:dyDescent="0.2">
      <c r="I175" s="87"/>
      <c r="K175" s="87"/>
      <c r="M175" s="353"/>
      <c r="O175" s="87"/>
      <c r="Q175" s="353"/>
    </row>
    <row r="176" spans="9:17" ht="12.75" customHeight="1" x14ac:dyDescent="0.2">
      <c r="I176" s="87"/>
      <c r="K176" s="87"/>
      <c r="M176" s="353"/>
      <c r="O176" s="87"/>
      <c r="Q176" s="353"/>
    </row>
    <row r="177" spans="9:17" ht="12.75" customHeight="1" x14ac:dyDescent="0.2">
      <c r="I177" s="87"/>
      <c r="K177" s="87"/>
      <c r="M177" s="353"/>
      <c r="O177" s="87"/>
      <c r="Q177" s="353"/>
    </row>
    <row r="178" spans="9:17" ht="12.75" customHeight="1" x14ac:dyDescent="0.2">
      <c r="I178" s="87"/>
      <c r="K178" s="87"/>
      <c r="M178" s="353"/>
      <c r="O178" s="87"/>
      <c r="Q178" s="353"/>
    </row>
    <row r="179" spans="9:17" ht="12.75" customHeight="1" x14ac:dyDescent="0.2">
      <c r="I179" s="87"/>
      <c r="K179" s="87"/>
      <c r="M179" s="353"/>
      <c r="O179" s="87"/>
      <c r="Q179" s="353"/>
    </row>
    <row r="180" spans="9:17" ht="12.75" customHeight="1" x14ac:dyDescent="0.2">
      <c r="I180" s="87"/>
      <c r="K180" s="87"/>
      <c r="M180" s="353"/>
      <c r="O180" s="87"/>
      <c r="Q180" s="353"/>
    </row>
    <row r="181" spans="9:17" ht="12.75" customHeight="1" x14ac:dyDescent="0.2">
      <c r="I181" s="87"/>
      <c r="K181" s="87"/>
      <c r="M181" s="353"/>
      <c r="O181" s="87"/>
      <c r="Q181" s="353"/>
    </row>
    <row r="182" spans="9:17" ht="12.75" customHeight="1" x14ac:dyDescent="0.2">
      <c r="I182" s="87"/>
      <c r="K182" s="87"/>
      <c r="M182" s="353"/>
      <c r="O182" s="87"/>
      <c r="Q182" s="353"/>
    </row>
    <row r="183" spans="9:17" ht="12.75" customHeight="1" x14ac:dyDescent="0.2">
      <c r="I183" s="87"/>
      <c r="K183" s="87"/>
      <c r="M183" s="353"/>
      <c r="O183" s="87"/>
      <c r="Q183" s="353"/>
    </row>
    <row r="184" spans="9:17" ht="12.75" customHeight="1" x14ac:dyDescent="0.2">
      <c r="I184" s="87"/>
      <c r="K184" s="87"/>
      <c r="M184" s="353"/>
      <c r="O184" s="87"/>
      <c r="Q184" s="353"/>
    </row>
    <row r="185" spans="9:17" ht="12.75" customHeight="1" x14ac:dyDescent="0.2">
      <c r="I185" s="87"/>
      <c r="K185" s="87"/>
      <c r="M185" s="353"/>
      <c r="O185" s="87"/>
      <c r="Q185" s="353"/>
    </row>
    <row r="186" spans="9:17" ht="12.75" customHeight="1" x14ac:dyDescent="0.2">
      <c r="I186" s="87"/>
      <c r="K186" s="87"/>
      <c r="M186" s="353"/>
      <c r="O186" s="87"/>
      <c r="Q186" s="353"/>
    </row>
    <row r="187" spans="9:17" ht="12.75" customHeight="1" x14ac:dyDescent="0.2">
      <c r="I187" s="87"/>
      <c r="K187" s="87"/>
      <c r="M187" s="353"/>
      <c r="O187" s="87"/>
      <c r="Q187" s="353"/>
    </row>
    <row r="188" spans="9:17" ht="12.75" customHeight="1" x14ac:dyDescent="0.2">
      <c r="I188" s="87"/>
      <c r="K188" s="87"/>
      <c r="M188" s="353"/>
      <c r="O188" s="87"/>
      <c r="Q188" s="353"/>
    </row>
    <row r="189" spans="9:17" ht="12.75" customHeight="1" x14ac:dyDescent="0.2">
      <c r="I189" s="87"/>
      <c r="K189" s="87"/>
      <c r="M189" s="353"/>
      <c r="O189" s="87"/>
      <c r="Q189" s="353"/>
    </row>
    <row r="190" spans="9:17" ht="12.75" customHeight="1" x14ac:dyDescent="0.2">
      <c r="I190" s="87"/>
      <c r="K190" s="87"/>
      <c r="M190" s="353"/>
      <c r="O190" s="87"/>
      <c r="Q190" s="353"/>
    </row>
    <row r="191" spans="9:17" ht="12.75" customHeight="1" x14ac:dyDescent="0.2">
      <c r="I191" s="87"/>
      <c r="K191" s="87"/>
      <c r="M191" s="353"/>
      <c r="O191" s="87"/>
      <c r="Q191" s="353"/>
    </row>
    <row r="192" spans="9:17" ht="12.75" customHeight="1" x14ac:dyDescent="0.2">
      <c r="I192" s="87"/>
      <c r="K192" s="87"/>
      <c r="M192" s="353"/>
      <c r="O192" s="87"/>
      <c r="Q192" s="353"/>
    </row>
    <row r="193" spans="9:17" ht="12.75" customHeight="1" x14ac:dyDescent="0.2">
      <c r="I193" s="87"/>
      <c r="K193" s="87"/>
      <c r="M193" s="353"/>
      <c r="O193" s="87"/>
      <c r="Q193" s="353"/>
    </row>
    <row r="194" spans="9:17" ht="12.75" customHeight="1" x14ac:dyDescent="0.2">
      <c r="I194" s="87"/>
      <c r="K194" s="87"/>
      <c r="M194" s="353"/>
      <c r="O194" s="87"/>
      <c r="Q194" s="353"/>
    </row>
    <row r="195" spans="9:17" ht="12.75" customHeight="1" x14ac:dyDescent="0.2">
      <c r="I195" s="87"/>
      <c r="K195" s="87"/>
      <c r="M195" s="353"/>
      <c r="O195" s="87"/>
      <c r="Q195" s="353"/>
    </row>
    <row r="196" spans="9:17" ht="12.75" customHeight="1" x14ac:dyDescent="0.2">
      <c r="I196" s="87"/>
      <c r="K196" s="87"/>
      <c r="M196" s="353"/>
      <c r="O196" s="87"/>
      <c r="Q196" s="353"/>
    </row>
    <row r="197" spans="9:17" ht="12.75" customHeight="1" x14ac:dyDescent="0.2">
      <c r="I197" s="87"/>
      <c r="K197" s="87"/>
      <c r="M197" s="353"/>
      <c r="O197" s="87"/>
      <c r="Q197" s="353"/>
    </row>
    <row r="198" spans="9:17" ht="12.75" customHeight="1" x14ac:dyDescent="0.2">
      <c r="I198" s="87"/>
      <c r="K198" s="87"/>
      <c r="M198" s="353"/>
      <c r="O198" s="87"/>
      <c r="Q198" s="353"/>
    </row>
    <row r="199" spans="9:17" ht="12.75" customHeight="1" x14ac:dyDescent="0.2">
      <c r="I199" s="87"/>
      <c r="K199" s="87"/>
      <c r="M199" s="353"/>
      <c r="O199" s="87"/>
      <c r="Q199" s="353"/>
    </row>
    <row r="200" spans="9:17" ht="12.75" customHeight="1" x14ac:dyDescent="0.2">
      <c r="I200" s="87"/>
      <c r="K200" s="87"/>
      <c r="M200" s="353"/>
      <c r="O200" s="87"/>
      <c r="Q200" s="353"/>
    </row>
    <row r="201" spans="9:17" ht="12.75" customHeight="1" x14ac:dyDescent="0.2">
      <c r="I201" s="87"/>
      <c r="K201" s="87"/>
      <c r="M201" s="353"/>
      <c r="O201" s="87"/>
      <c r="Q201" s="353"/>
    </row>
    <row r="202" spans="9:17" ht="12.75" customHeight="1" x14ac:dyDescent="0.2">
      <c r="I202" s="87"/>
      <c r="K202" s="87"/>
      <c r="M202" s="353"/>
      <c r="O202" s="87"/>
      <c r="Q202" s="353"/>
    </row>
    <row r="203" spans="9:17" ht="12.75" customHeight="1" x14ac:dyDescent="0.2">
      <c r="I203" s="87"/>
      <c r="K203" s="87"/>
      <c r="M203" s="353"/>
      <c r="O203" s="87"/>
      <c r="Q203" s="353"/>
    </row>
    <row r="204" spans="9:17" ht="12.75" customHeight="1" x14ac:dyDescent="0.2">
      <c r="I204" s="87"/>
      <c r="K204" s="87"/>
      <c r="M204" s="353"/>
      <c r="O204" s="87"/>
      <c r="Q204" s="353"/>
    </row>
    <row r="205" spans="9:17" ht="12.75" customHeight="1" x14ac:dyDescent="0.2">
      <c r="I205" s="87"/>
      <c r="K205" s="87"/>
      <c r="M205" s="353"/>
      <c r="O205" s="87"/>
      <c r="Q205" s="353"/>
    </row>
    <row r="206" spans="9:17" ht="12.75" customHeight="1" x14ac:dyDescent="0.2">
      <c r="I206" s="87"/>
      <c r="K206" s="87"/>
      <c r="M206" s="353"/>
      <c r="O206" s="87"/>
      <c r="Q206" s="353"/>
    </row>
    <row r="207" spans="9:17" ht="12.75" customHeight="1" x14ac:dyDescent="0.2">
      <c r="I207" s="87"/>
      <c r="K207" s="87"/>
      <c r="M207" s="353"/>
      <c r="O207" s="87"/>
      <c r="Q207" s="353"/>
    </row>
    <row r="208" spans="9:17" ht="12.75" customHeight="1" x14ac:dyDescent="0.2">
      <c r="I208" s="87"/>
      <c r="K208" s="87"/>
      <c r="M208" s="353"/>
      <c r="O208" s="87"/>
      <c r="Q208" s="353"/>
    </row>
    <row r="209" spans="9:17" ht="12.75" customHeight="1" x14ac:dyDescent="0.2">
      <c r="I209" s="87"/>
      <c r="K209" s="87"/>
      <c r="M209" s="353"/>
      <c r="O209" s="87"/>
      <c r="Q209" s="353"/>
    </row>
    <row r="210" spans="9:17" ht="12.75" customHeight="1" x14ac:dyDescent="0.2">
      <c r="I210" s="87"/>
      <c r="K210" s="87"/>
      <c r="M210" s="353"/>
      <c r="O210" s="87"/>
      <c r="Q210" s="353"/>
    </row>
    <row r="211" spans="9:17" ht="12.75" customHeight="1" x14ac:dyDescent="0.2">
      <c r="I211" s="87"/>
      <c r="K211" s="87"/>
      <c r="M211" s="353"/>
      <c r="O211" s="87"/>
      <c r="Q211" s="353"/>
    </row>
    <row r="212" spans="9:17" ht="12.75" customHeight="1" x14ac:dyDescent="0.2">
      <c r="I212" s="87"/>
      <c r="K212" s="87"/>
      <c r="M212" s="353"/>
      <c r="O212" s="87"/>
      <c r="Q212" s="353"/>
    </row>
    <row r="213" spans="9:17" ht="12.75" customHeight="1" x14ac:dyDescent="0.2">
      <c r="I213" s="87"/>
      <c r="K213" s="87"/>
      <c r="M213" s="353"/>
      <c r="O213" s="87"/>
      <c r="Q213" s="353"/>
    </row>
    <row r="214" spans="9:17" ht="12.75" customHeight="1" x14ac:dyDescent="0.2">
      <c r="I214" s="87"/>
      <c r="K214" s="87"/>
      <c r="M214" s="353"/>
      <c r="O214" s="87"/>
      <c r="Q214" s="353"/>
    </row>
    <row r="215" spans="9:17" ht="12.75" customHeight="1" x14ac:dyDescent="0.2">
      <c r="I215" s="87"/>
      <c r="K215" s="87"/>
      <c r="M215" s="353"/>
      <c r="O215" s="87"/>
      <c r="Q215" s="353"/>
    </row>
    <row r="216" spans="9:17" ht="12.75" customHeight="1" x14ac:dyDescent="0.2">
      <c r="I216" s="87"/>
      <c r="K216" s="87"/>
      <c r="M216" s="353"/>
      <c r="O216" s="87"/>
      <c r="Q216" s="353"/>
    </row>
    <row r="217" spans="9:17" ht="12.75" customHeight="1" x14ac:dyDescent="0.2">
      <c r="I217" s="87"/>
      <c r="K217" s="87"/>
      <c r="M217" s="353"/>
      <c r="O217" s="87"/>
      <c r="Q217" s="353"/>
    </row>
    <row r="218" spans="9:17" ht="12.75" customHeight="1" x14ac:dyDescent="0.2">
      <c r="I218" s="87"/>
      <c r="K218" s="87"/>
      <c r="M218" s="353"/>
      <c r="O218" s="87"/>
      <c r="Q218" s="353"/>
    </row>
    <row r="219" spans="9:17" ht="12.75" customHeight="1" x14ac:dyDescent="0.2">
      <c r="I219" s="87"/>
      <c r="K219" s="87"/>
      <c r="M219" s="353"/>
      <c r="O219" s="87"/>
      <c r="Q219" s="353"/>
    </row>
    <row r="220" spans="9:17" ht="12.75" customHeight="1" x14ac:dyDescent="0.2">
      <c r="I220" s="87"/>
      <c r="K220" s="87"/>
      <c r="M220" s="353"/>
      <c r="O220" s="87"/>
      <c r="Q220" s="353"/>
    </row>
    <row r="221" spans="9:17" ht="12.75" customHeight="1" x14ac:dyDescent="0.2">
      <c r="I221" s="87"/>
      <c r="K221" s="87"/>
      <c r="M221" s="353"/>
      <c r="O221" s="87"/>
      <c r="Q221" s="353"/>
    </row>
    <row r="222" spans="9:17" ht="12.75" customHeight="1" x14ac:dyDescent="0.2">
      <c r="I222" s="87"/>
      <c r="K222" s="87"/>
      <c r="M222" s="353"/>
      <c r="O222" s="87"/>
      <c r="Q222" s="353"/>
    </row>
    <row r="223" spans="9:17" ht="12.75" customHeight="1" x14ac:dyDescent="0.2">
      <c r="I223" s="87"/>
      <c r="K223" s="87"/>
      <c r="M223" s="353"/>
      <c r="O223" s="87"/>
      <c r="Q223" s="353"/>
    </row>
    <row r="224" spans="9:17" ht="12.75" customHeight="1" x14ac:dyDescent="0.2">
      <c r="I224" s="87"/>
      <c r="K224" s="87"/>
      <c r="M224" s="353"/>
      <c r="O224" s="87"/>
      <c r="Q224" s="353"/>
    </row>
    <row r="225" spans="9:17" ht="12.75" customHeight="1" x14ac:dyDescent="0.2">
      <c r="I225" s="87"/>
      <c r="K225" s="87"/>
      <c r="M225" s="353"/>
      <c r="O225" s="87"/>
      <c r="Q225" s="353"/>
    </row>
    <row r="226" spans="9:17" ht="12.75" customHeight="1" x14ac:dyDescent="0.2">
      <c r="I226" s="87"/>
      <c r="K226" s="87"/>
      <c r="M226" s="353"/>
      <c r="O226" s="87"/>
      <c r="Q226" s="353"/>
    </row>
    <row r="227" spans="9:17" ht="12.75" customHeight="1" x14ac:dyDescent="0.2">
      <c r="I227" s="87"/>
      <c r="K227" s="87"/>
      <c r="M227" s="353"/>
      <c r="O227" s="87"/>
      <c r="Q227" s="353"/>
    </row>
    <row r="228" spans="9:17" ht="12.75" customHeight="1" x14ac:dyDescent="0.2">
      <c r="I228" s="87"/>
      <c r="K228" s="87"/>
      <c r="M228" s="353"/>
      <c r="O228" s="87"/>
      <c r="Q228" s="353"/>
    </row>
    <row r="229" spans="9:17" ht="12.75" customHeight="1" x14ac:dyDescent="0.2">
      <c r="I229" s="87"/>
      <c r="K229" s="87"/>
      <c r="M229" s="353"/>
      <c r="O229" s="87"/>
      <c r="Q229" s="353"/>
    </row>
    <row r="230" spans="9:17" ht="12.75" customHeight="1" x14ac:dyDescent="0.2">
      <c r="I230" s="87"/>
      <c r="K230" s="87"/>
      <c r="M230" s="353"/>
      <c r="O230" s="87"/>
      <c r="Q230" s="353"/>
    </row>
    <row r="231" spans="9:17" ht="12.75" customHeight="1" x14ac:dyDescent="0.2">
      <c r="I231" s="87"/>
      <c r="K231" s="87"/>
      <c r="M231" s="353"/>
      <c r="O231" s="87"/>
      <c r="Q231" s="353"/>
    </row>
    <row r="232" spans="9:17" ht="12.75" customHeight="1" x14ac:dyDescent="0.2">
      <c r="I232" s="87"/>
      <c r="K232" s="87"/>
      <c r="M232" s="353"/>
      <c r="O232" s="87"/>
      <c r="Q232" s="353"/>
    </row>
    <row r="233" spans="9:17" ht="12.75" customHeight="1" x14ac:dyDescent="0.2">
      <c r="I233" s="87"/>
      <c r="K233" s="87"/>
      <c r="M233" s="353"/>
      <c r="O233" s="87"/>
      <c r="Q233" s="353"/>
    </row>
    <row r="234" spans="9:17" ht="12.75" customHeight="1" x14ac:dyDescent="0.2">
      <c r="I234" s="87"/>
      <c r="K234" s="87"/>
      <c r="M234" s="353"/>
      <c r="O234" s="87"/>
      <c r="Q234" s="353"/>
    </row>
    <row r="235" spans="9:17" ht="12.75" customHeight="1" x14ac:dyDescent="0.2">
      <c r="I235" s="87"/>
      <c r="K235" s="87"/>
      <c r="M235" s="353"/>
      <c r="O235" s="87"/>
      <c r="Q235" s="353"/>
    </row>
    <row r="236" spans="9:17" ht="12.75" customHeight="1" x14ac:dyDescent="0.2">
      <c r="I236" s="87"/>
      <c r="K236" s="87"/>
      <c r="M236" s="353"/>
      <c r="O236" s="87"/>
      <c r="Q236" s="353"/>
    </row>
    <row r="237" spans="9:17" ht="12.75" customHeight="1" x14ac:dyDescent="0.2">
      <c r="I237" s="87"/>
      <c r="K237" s="87"/>
      <c r="M237" s="353"/>
      <c r="O237" s="87"/>
      <c r="Q237" s="353"/>
    </row>
    <row r="238" spans="9:17" ht="12.75" customHeight="1" x14ac:dyDescent="0.2">
      <c r="I238" s="87"/>
      <c r="K238" s="87"/>
      <c r="M238" s="353"/>
      <c r="O238" s="87"/>
      <c r="Q238" s="353"/>
    </row>
    <row r="239" spans="9:17" ht="12.75" customHeight="1" x14ac:dyDescent="0.2">
      <c r="I239" s="87"/>
      <c r="K239" s="87"/>
      <c r="M239" s="353"/>
      <c r="O239" s="87"/>
      <c r="Q239" s="353"/>
    </row>
    <row r="240" spans="9:17" ht="12.75" customHeight="1" x14ac:dyDescent="0.2">
      <c r="I240" s="87"/>
      <c r="K240" s="87"/>
      <c r="M240" s="353"/>
      <c r="O240" s="87"/>
      <c r="Q240" s="353"/>
    </row>
    <row r="241" spans="9:17" ht="12.75" customHeight="1" x14ac:dyDescent="0.2">
      <c r="I241" s="87"/>
      <c r="K241" s="87"/>
      <c r="M241" s="353"/>
      <c r="O241" s="87"/>
      <c r="Q241" s="353"/>
    </row>
    <row r="242" spans="9:17" ht="12.75" customHeight="1" x14ac:dyDescent="0.2">
      <c r="I242" s="87"/>
      <c r="K242" s="87"/>
      <c r="M242" s="353"/>
      <c r="O242" s="87"/>
      <c r="Q242" s="353"/>
    </row>
    <row r="243" spans="9:17" ht="12.75" customHeight="1" x14ac:dyDescent="0.2">
      <c r="I243" s="87"/>
      <c r="K243" s="87"/>
      <c r="M243" s="353"/>
      <c r="O243" s="87"/>
      <c r="Q243" s="353"/>
    </row>
    <row r="244" spans="9:17" ht="12.75" customHeight="1" x14ac:dyDescent="0.2">
      <c r="I244" s="87"/>
      <c r="K244" s="87"/>
      <c r="M244" s="353"/>
      <c r="O244" s="87"/>
      <c r="Q244" s="353"/>
    </row>
    <row r="245" spans="9:17" ht="12.75" customHeight="1" x14ac:dyDescent="0.2">
      <c r="I245" s="87"/>
      <c r="K245" s="87"/>
      <c r="M245" s="353"/>
      <c r="O245" s="87"/>
      <c r="Q245" s="353"/>
    </row>
    <row r="246" spans="9:17" ht="12.75" customHeight="1" x14ac:dyDescent="0.2">
      <c r="I246" s="87"/>
      <c r="K246" s="87"/>
      <c r="M246" s="353"/>
      <c r="O246" s="87"/>
      <c r="Q246" s="353"/>
    </row>
    <row r="247" spans="9:17" ht="12.75" customHeight="1" x14ac:dyDescent="0.2">
      <c r="I247" s="87"/>
      <c r="K247" s="87"/>
      <c r="M247" s="353"/>
      <c r="O247" s="87"/>
      <c r="Q247" s="353"/>
    </row>
    <row r="248" spans="9:17" ht="12.75" customHeight="1" x14ac:dyDescent="0.2">
      <c r="I248" s="87"/>
      <c r="K248" s="87"/>
      <c r="M248" s="353"/>
      <c r="O248" s="87"/>
      <c r="Q248" s="353"/>
    </row>
    <row r="249" spans="9:17" ht="12.75" customHeight="1" x14ac:dyDescent="0.2">
      <c r="I249" s="87"/>
      <c r="K249" s="87"/>
      <c r="M249" s="353"/>
      <c r="O249" s="87"/>
      <c r="Q249" s="353"/>
    </row>
    <row r="250" spans="9:17" ht="12.75" customHeight="1" x14ac:dyDescent="0.2">
      <c r="I250" s="87"/>
      <c r="K250" s="87"/>
      <c r="M250" s="353"/>
      <c r="O250" s="87"/>
      <c r="Q250" s="353"/>
    </row>
    <row r="251" spans="9:17" ht="12.75" customHeight="1" x14ac:dyDescent="0.2">
      <c r="I251" s="87"/>
      <c r="K251" s="87"/>
      <c r="M251" s="353"/>
      <c r="O251" s="87"/>
      <c r="Q251" s="353"/>
    </row>
    <row r="252" spans="9:17" ht="12.75" customHeight="1" x14ac:dyDescent="0.2">
      <c r="I252" s="87"/>
      <c r="K252" s="87"/>
      <c r="M252" s="353"/>
      <c r="O252" s="87"/>
      <c r="Q252" s="353"/>
    </row>
    <row r="253" spans="9:17" ht="12.75" customHeight="1" x14ac:dyDescent="0.2">
      <c r="I253" s="87"/>
      <c r="K253" s="87"/>
      <c r="M253" s="353"/>
      <c r="O253" s="87"/>
      <c r="Q253" s="353"/>
    </row>
    <row r="254" spans="9:17" ht="12.75" customHeight="1" x14ac:dyDescent="0.2">
      <c r="I254" s="87"/>
      <c r="K254" s="87"/>
      <c r="M254" s="353"/>
      <c r="O254" s="87"/>
      <c r="Q254" s="353"/>
    </row>
    <row r="255" spans="9:17" ht="12.75" customHeight="1" x14ac:dyDescent="0.2">
      <c r="I255" s="87"/>
      <c r="K255" s="87"/>
      <c r="M255" s="353"/>
      <c r="O255" s="87"/>
      <c r="Q255" s="353"/>
    </row>
    <row r="256" spans="9:17" ht="12.75" customHeight="1" x14ac:dyDescent="0.2">
      <c r="I256" s="87"/>
      <c r="K256" s="87"/>
      <c r="M256" s="353"/>
      <c r="O256" s="87"/>
      <c r="Q256" s="353"/>
    </row>
    <row r="257" spans="9:17" ht="12.75" customHeight="1" x14ac:dyDescent="0.2">
      <c r="I257" s="87"/>
      <c r="K257" s="87"/>
      <c r="M257" s="353"/>
      <c r="O257" s="87"/>
      <c r="Q257" s="353"/>
    </row>
    <row r="258" spans="9:17" ht="12.75" customHeight="1" x14ac:dyDescent="0.2">
      <c r="I258" s="87"/>
      <c r="K258" s="87"/>
      <c r="M258" s="353"/>
      <c r="O258" s="87"/>
      <c r="Q258" s="353"/>
    </row>
    <row r="259" spans="9:17" ht="12.75" customHeight="1" x14ac:dyDescent="0.2">
      <c r="I259" s="87"/>
      <c r="K259" s="87"/>
      <c r="M259" s="353"/>
      <c r="O259" s="87"/>
      <c r="Q259" s="353"/>
    </row>
    <row r="260" spans="9:17" ht="12.75" customHeight="1" x14ac:dyDescent="0.2">
      <c r="I260" s="87"/>
      <c r="K260" s="87"/>
      <c r="M260" s="353"/>
      <c r="O260" s="87"/>
      <c r="Q260" s="353"/>
    </row>
    <row r="261" spans="9:17" ht="12.75" customHeight="1" x14ac:dyDescent="0.2">
      <c r="I261" s="87"/>
      <c r="K261" s="87"/>
      <c r="M261" s="353"/>
      <c r="O261" s="87"/>
      <c r="Q261" s="353"/>
    </row>
    <row r="262" spans="9:17" ht="12.75" customHeight="1" x14ac:dyDescent="0.2">
      <c r="I262" s="87"/>
      <c r="K262" s="87"/>
      <c r="M262" s="353"/>
      <c r="O262" s="87"/>
      <c r="Q262" s="353"/>
    </row>
    <row r="263" spans="9:17" ht="12.75" customHeight="1" x14ac:dyDescent="0.2">
      <c r="I263" s="87"/>
      <c r="K263" s="87"/>
      <c r="M263" s="353"/>
      <c r="O263" s="87"/>
      <c r="Q263" s="353"/>
    </row>
    <row r="264" spans="9:17" ht="12.75" customHeight="1" x14ac:dyDescent="0.2">
      <c r="I264" s="87"/>
      <c r="K264" s="87"/>
      <c r="M264" s="353"/>
      <c r="O264" s="87"/>
      <c r="Q264" s="353"/>
    </row>
    <row r="265" spans="9:17" ht="12.75" customHeight="1" x14ac:dyDescent="0.2">
      <c r="I265" s="87"/>
      <c r="K265" s="87"/>
      <c r="M265" s="353"/>
      <c r="O265" s="87"/>
      <c r="Q265" s="353"/>
    </row>
    <row r="266" spans="9:17" ht="12.75" customHeight="1" x14ac:dyDescent="0.2">
      <c r="I266" s="87"/>
      <c r="K266" s="87"/>
      <c r="M266" s="353"/>
      <c r="O266" s="87"/>
      <c r="Q266" s="353"/>
    </row>
    <row r="267" spans="9:17" ht="12.75" customHeight="1" x14ac:dyDescent="0.2">
      <c r="I267" s="87"/>
      <c r="K267" s="87"/>
      <c r="M267" s="353"/>
      <c r="O267" s="87"/>
      <c r="Q267" s="353"/>
    </row>
    <row r="268" spans="9:17" ht="12.75" customHeight="1" x14ac:dyDescent="0.2">
      <c r="I268" s="87"/>
      <c r="K268" s="87"/>
      <c r="M268" s="353"/>
      <c r="O268" s="87"/>
      <c r="Q268" s="353"/>
    </row>
    <row r="269" spans="9:17" ht="12.75" customHeight="1" x14ac:dyDescent="0.2">
      <c r="I269" s="87"/>
      <c r="K269" s="87"/>
      <c r="M269" s="353"/>
      <c r="O269" s="87"/>
      <c r="Q269" s="353"/>
    </row>
    <row r="270" spans="9:17" ht="12.75" customHeight="1" x14ac:dyDescent="0.2">
      <c r="I270" s="87"/>
      <c r="K270" s="87"/>
      <c r="M270" s="353"/>
      <c r="O270" s="87"/>
      <c r="Q270" s="353"/>
    </row>
    <row r="271" spans="9:17" ht="12.75" customHeight="1" x14ac:dyDescent="0.2">
      <c r="I271" s="87"/>
      <c r="K271" s="87"/>
      <c r="M271" s="353"/>
      <c r="O271" s="87"/>
      <c r="Q271" s="353"/>
    </row>
    <row r="272" spans="9:17" ht="12.75" customHeight="1" x14ac:dyDescent="0.2">
      <c r="I272" s="87"/>
      <c r="K272" s="87"/>
      <c r="M272" s="353"/>
      <c r="O272" s="87"/>
      <c r="Q272" s="353"/>
    </row>
    <row r="273" spans="9:17" ht="12.75" customHeight="1" x14ac:dyDescent="0.2">
      <c r="I273" s="87"/>
      <c r="K273" s="87"/>
      <c r="M273" s="353"/>
      <c r="O273" s="87"/>
      <c r="Q273" s="353"/>
    </row>
    <row r="274" spans="9:17" ht="12.75" customHeight="1" x14ac:dyDescent="0.2">
      <c r="I274" s="87"/>
      <c r="K274" s="87"/>
      <c r="M274" s="353"/>
      <c r="O274" s="87"/>
      <c r="Q274" s="353"/>
    </row>
    <row r="275" spans="9:17" ht="12.75" customHeight="1" x14ac:dyDescent="0.2">
      <c r="I275" s="87"/>
      <c r="K275" s="87"/>
      <c r="M275" s="353"/>
      <c r="O275" s="87"/>
      <c r="Q275" s="353"/>
    </row>
    <row r="276" spans="9:17" ht="12.75" customHeight="1" x14ac:dyDescent="0.2">
      <c r="I276" s="87"/>
      <c r="K276" s="87"/>
      <c r="M276" s="353"/>
      <c r="O276" s="87"/>
      <c r="Q276" s="353"/>
    </row>
    <row r="277" spans="9:17" ht="12.75" customHeight="1" x14ac:dyDescent="0.2">
      <c r="I277" s="87"/>
      <c r="K277" s="87"/>
      <c r="M277" s="353"/>
      <c r="O277" s="87"/>
      <c r="Q277" s="353"/>
    </row>
    <row r="278" spans="9:17" ht="12.75" customHeight="1" x14ac:dyDescent="0.2">
      <c r="I278" s="87"/>
      <c r="K278" s="87"/>
      <c r="M278" s="353"/>
      <c r="O278" s="87"/>
      <c r="Q278" s="353"/>
    </row>
    <row r="279" spans="9:17" ht="12.75" customHeight="1" x14ac:dyDescent="0.2">
      <c r="I279" s="87"/>
      <c r="K279" s="87"/>
      <c r="M279" s="353"/>
      <c r="O279" s="87"/>
      <c r="Q279" s="353"/>
    </row>
    <row r="280" spans="9:17" ht="12.75" customHeight="1" x14ac:dyDescent="0.2">
      <c r="I280" s="87"/>
      <c r="K280" s="87"/>
      <c r="M280" s="353"/>
      <c r="O280" s="87"/>
      <c r="Q280" s="353"/>
    </row>
    <row r="281" spans="9:17" ht="12.75" customHeight="1" x14ac:dyDescent="0.2">
      <c r="I281" s="87"/>
      <c r="K281" s="87"/>
      <c r="M281" s="353"/>
      <c r="O281" s="87"/>
      <c r="Q281" s="353"/>
    </row>
    <row r="282" spans="9:17" ht="12.75" customHeight="1" x14ac:dyDescent="0.2">
      <c r="I282" s="87"/>
      <c r="K282" s="87"/>
      <c r="M282" s="353"/>
      <c r="O282" s="87"/>
      <c r="Q282" s="353"/>
    </row>
    <row r="283" spans="9:17" ht="12.75" customHeight="1" x14ac:dyDescent="0.2">
      <c r="I283" s="87"/>
      <c r="K283" s="87"/>
      <c r="M283" s="353"/>
      <c r="O283" s="87"/>
      <c r="Q283" s="353"/>
    </row>
    <row r="284" spans="9:17" ht="12.75" customHeight="1" x14ac:dyDescent="0.2">
      <c r="I284" s="87"/>
      <c r="K284" s="87"/>
      <c r="M284" s="353"/>
      <c r="O284" s="87"/>
      <c r="Q284" s="353"/>
    </row>
    <row r="285" spans="9:17" ht="12.75" customHeight="1" x14ac:dyDescent="0.2">
      <c r="I285" s="87"/>
      <c r="K285" s="87"/>
      <c r="M285" s="353"/>
      <c r="O285" s="87"/>
      <c r="Q285" s="353"/>
    </row>
    <row r="286" spans="9:17" ht="12.75" customHeight="1" x14ac:dyDescent="0.2">
      <c r="I286" s="87"/>
      <c r="K286" s="87"/>
      <c r="M286" s="353"/>
      <c r="O286" s="87"/>
      <c r="Q286" s="353"/>
    </row>
    <row r="287" spans="9:17" ht="12.75" customHeight="1" x14ac:dyDescent="0.2">
      <c r="I287" s="87"/>
      <c r="K287" s="87"/>
      <c r="M287" s="353"/>
      <c r="O287" s="87"/>
      <c r="Q287" s="353"/>
    </row>
    <row r="288" spans="9:17" ht="12.75" customHeight="1" x14ac:dyDescent="0.2">
      <c r="I288" s="87"/>
      <c r="K288" s="87"/>
      <c r="M288" s="353"/>
      <c r="O288" s="87"/>
      <c r="Q288" s="353"/>
    </row>
    <row r="289" spans="9:17" ht="12.75" customHeight="1" x14ac:dyDescent="0.2">
      <c r="I289" s="87"/>
      <c r="K289" s="87"/>
      <c r="M289" s="353"/>
      <c r="O289" s="87"/>
      <c r="Q289" s="353"/>
    </row>
    <row r="290" spans="9:17" ht="12.75" customHeight="1" x14ac:dyDescent="0.2">
      <c r="I290" s="87"/>
      <c r="K290" s="87"/>
      <c r="M290" s="353"/>
      <c r="O290" s="87"/>
      <c r="Q290" s="353"/>
    </row>
    <row r="291" spans="9:17" ht="12.75" customHeight="1" x14ac:dyDescent="0.2">
      <c r="I291" s="87"/>
      <c r="K291" s="87"/>
      <c r="M291" s="353"/>
      <c r="O291" s="87"/>
      <c r="Q291" s="353"/>
    </row>
    <row r="292" spans="9:17" ht="12.75" customHeight="1" x14ac:dyDescent="0.2">
      <c r="I292" s="87"/>
      <c r="K292" s="87"/>
      <c r="M292" s="353"/>
      <c r="O292" s="87"/>
      <c r="Q292" s="353"/>
    </row>
    <row r="293" spans="9:17" ht="12.75" customHeight="1" x14ac:dyDescent="0.2">
      <c r="I293" s="87"/>
      <c r="K293" s="87"/>
      <c r="M293" s="353"/>
      <c r="O293" s="87"/>
      <c r="Q293" s="353"/>
    </row>
    <row r="294" spans="9:17" ht="12.75" customHeight="1" x14ac:dyDescent="0.2">
      <c r="I294" s="87"/>
      <c r="K294" s="87"/>
      <c r="M294" s="353"/>
      <c r="O294" s="87"/>
      <c r="Q294" s="353"/>
    </row>
    <row r="295" spans="9:17" ht="12.75" customHeight="1" x14ac:dyDescent="0.2">
      <c r="I295" s="87"/>
      <c r="K295" s="87"/>
      <c r="M295" s="353"/>
      <c r="O295" s="87"/>
      <c r="Q295" s="353"/>
    </row>
    <row r="296" spans="9:17" ht="12.75" customHeight="1" x14ac:dyDescent="0.2">
      <c r="I296" s="87"/>
      <c r="K296" s="87"/>
      <c r="M296" s="353"/>
      <c r="O296" s="87"/>
      <c r="Q296" s="353"/>
    </row>
    <row r="297" spans="9:17" ht="12.75" customHeight="1" x14ac:dyDescent="0.2">
      <c r="I297" s="87"/>
      <c r="K297" s="87"/>
      <c r="M297" s="353"/>
      <c r="O297" s="87"/>
      <c r="Q297" s="353"/>
    </row>
    <row r="298" spans="9:17" ht="12.75" customHeight="1" x14ac:dyDescent="0.2">
      <c r="I298" s="87"/>
      <c r="K298" s="87"/>
      <c r="M298" s="353"/>
      <c r="O298" s="87"/>
      <c r="Q298" s="353"/>
    </row>
    <row r="299" spans="9:17" ht="12.75" customHeight="1" x14ac:dyDescent="0.2">
      <c r="I299" s="87"/>
      <c r="K299" s="87"/>
      <c r="M299" s="353"/>
      <c r="O299" s="87"/>
      <c r="Q299" s="353"/>
    </row>
    <row r="300" spans="9:17" ht="12.75" customHeight="1" x14ac:dyDescent="0.2">
      <c r="I300" s="87"/>
      <c r="K300" s="87"/>
      <c r="M300" s="353"/>
      <c r="O300" s="87"/>
      <c r="Q300" s="353"/>
    </row>
    <row r="301" spans="9:17" ht="12.75" customHeight="1" x14ac:dyDescent="0.2">
      <c r="I301" s="87"/>
      <c r="K301" s="87"/>
      <c r="M301" s="353"/>
      <c r="O301" s="87"/>
      <c r="Q301" s="353"/>
    </row>
    <row r="302" spans="9:17" ht="12.75" customHeight="1" x14ac:dyDescent="0.2">
      <c r="I302" s="87"/>
      <c r="K302" s="87"/>
      <c r="M302" s="353"/>
      <c r="O302" s="87"/>
      <c r="Q302" s="353"/>
    </row>
    <row r="303" spans="9:17" ht="12.75" customHeight="1" x14ac:dyDescent="0.2">
      <c r="I303" s="87"/>
      <c r="K303" s="87"/>
      <c r="M303" s="353"/>
      <c r="O303" s="87"/>
      <c r="Q303" s="353"/>
    </row>
    <row r="304" spans="9:17" ht="12.75" customHeight="1" x14ac:dyDescent="0.2">
      <c r="I304" s="87"/>
      <c r="K304" s="87"/>
      <c r="M304" s="353"/>
      <c r="O304" s="87"/>
      <c r="Q304" s="353"/>
    </row>
    <row r="305" spans="9:17" ht="12.75" customHeight="1" x14ac:dyDescent="0.2">
      <c r="I305" s="87"/>
      <c r="K305" s="87"/>
      <c r="M305" s="353"/>
      <c r="O305" s="87"/>
      <c r="Q305" s="353"/>
    </row>
    <row r="306" spans="9:17" ht="12.75" customHeight="1" x14ac:dyDescent="0.2">
      <c r="I306" s="87"/>
      <c r="K306" s="87"/>
      <c r="M306" s="353"/>
      <c r="O306" s="87"/>
      <c r="Q306" s="353"/>
    </row>
    <row r="307" spans="9:17" ht="12.75" customHeight="1" x14ac:dyDescent="0.2">
      <c r="I307" s="87"/>
      <c r="K307" s="87"/>
      <c r="M307" s="353"/>
      <c r="O307" s="87"/>
      <c r="Q307" s="353"/>
    </row>
    <row r="308" spans="9:17" ht="12.75" customHeight="1" x14ac:dyDescent="0.2">
      <c r="I308" s="87"/>
      <c r="K308" s="87"/>
      <c r="M308" s="353"/>
      <c r="O308" s="87"/>
      <c r="Q308" s="353"/>
    </row>
    <row r="309" spans="9:17" ht="12.75" customHeight="1" x14ac:dyDescent="0.2">
      <c r="I309" s="87"/>
      <c r="K309" s="87"/>
      <c r="M309" s="353"/>
      <c r="O309" s="87"/>
      <c r="Q309" s="353"/>
    </row>
    <row r="310" spans="9:17" ht="12.75" customHeight="1" x14ac:dyDescent="0.2">
      <c r="I310" s="87"/>
      <c r="K310" s="87"/>
      <c r="M310" s="353"/>
      <c r="O310" s="87"/>
      <c r="Q310" s="353"/>
    </row>
    <row r="311" spans="9:17" ht="12.75" customHeight="1" x14ac:dyDescent="0.2">
      <c r="I311" s="87"/>
      <c r="K311" s="87"/>
      <c r="M311" s="353"/>
      <c r="O311" s="87"/>
      <c r="Q311" s="353"/>
    </row>
    <row r="312" spans="9:17" ht="12.75" customHeight="1" x14ac:dyDescent="0.2">
      <c r="I312" s="87"/>
      <c r="K312" s="87"/>
      <c r="M312" s="353"/>
      <c r="O312" s="87"/>
      <c r="Q312" s="353"/>
    </row>
    <row r="313" spans="9:17" ht="12.75" customHeight="1" x14ac:dyDescent="0.2">
      <c r="I313" s="87"/>
      <c r="K313" s="87"/>
      <c r="M313" s="353"/>
      <c r="O313" s="87"/>
      <c r="Q313" s="353"/>
    </row>
    <row r="314" spans="9:17" ht="12.75" customHeight="1" x14ac:dyDescent="0.2">
      <c r="I314" s="87"/>
      <c r="K314" s="87"/>
      <c r="M314" s="353"/>
      <c r="O314" s="87"/>
      <c r="Q314" s="353"/>
    </row>
    <row r="315" spans="9:17" ht="12.75" customHeight="1" x14ac:dyDescent="0.2">
      <c r="I315" s="87"/>
      <c r="K315" s="87"/>
      <c r="M315" s="353"/>
      <c r="O315" s="87"/>
      <c r="Q315" s="353"/>
    </row>
    <row r="316" spans="9:17" ht="12.75" customHeight="1" x14ac:dyDescent="0.2">
      <c r="I316" s="87"/>
      <c r="K316" s="87"/>
      <c r="M316" s="353"/>
      <c r="O316" s="87"/>
      <c r="Q316" s="353"/>
    </row>
    <row r="317" spans="9:17" ht="12.75" customHeight="1" x14ac:dyDescent="0.2">
      <c r="I317" s="87"/>
      <c r="K317" s="87"/>
      <c r="M317" s="353"/>
      <c r="O317" s="87"/>
      <c r="Q317" s="353"/>
    </row>
    <row r="318" spans="9:17" ht="12.75" customHeight="1" x14ac:dyDescent="0.2">
      <c r="I318" s="87"/>
      <c r="K318" s="87"/>
      <c r="M318" s="353"/>
      <c r="O318" s="87"/>
      <c r="Q318" s="353"/>
    </row>
    <row r="319" spans="9:17" ht="12.75" customHeight="1" x14ac:dyDescent="0.2">
      <c r="I319" s="87"/>
      <c r="K319" s="87"/>
      <c r="M319" s="353"/>
      <c r="O319" s="87"/>
      <c r="Q319" s="353"/>
    </row>
    <row r="320" spans="9:17" ht="12.75" customHeight="1" x14ac:dyDescent="0.2">
      <c r="I320" s="87"/>
      <c r="K320" s="87"/>
      <c r="M320" s="353"/>
      <c r="O320" s="87"/>
      <c r="Q320" s="353"/>
    </row>
    <row r="321" spans="9:17" ht="12.75" customHeight="1" x14ac:dyDescent="0.2">
      <c r="I321" s="87"/>
      <c r="K321" s="87"/>
      <c r="M321" s="353"/>
      <c r="O321" s="87"/>
      <c r="Q321" s="353"/>
    </row>
    <row r="322" spans="9:17" ht="12.75" customHeight="1" x14ac:dyDescent="0.2">
      <c r="I322" s="87"/>
      <c r="K322" s="87"/>
      <c r="M322" s="353"/>
      <c r="O322" s="87"/>
      <c r="Q322" s="353"/>
    </row>
    <row r="323" spans="9:17" ht="12.75" customHeight="1" x14ac:dyDescent="0.2">
      <c r="I323" s="87"/>
      <c r="K323" s="87"/>
      <c r="M323" s="353"/>
      <c r="O323" s="87"/>
      <c r="Q323" s="353"/>
    </row>
    <row r="324" spans="9:17" ht="12.75" customHeight="1" x14ac:dyDescent="0.2">
      <c r="I324" s="87"/>
      <c r="K324" s="87"/>
      <c r="M324" s="353"/>
      <c r="O324" s="87"/>
      <c r="Q324" s="353"/>
    </row>
    <row r="325" spans="9:17" ht="12.75" customHeight="1" x14ac:dyDescent="0.2">
      <c r="I325" s="87"/>
      <c r="K325" s="87"/>
      <c r="M325" s="353"/>
      <c r="O325" s="87"/>
      <c r="Q325" s="353"/>
    </row>
    <row r="326" spans="9:17" ht="12.75" customHeight="1" x14ac:dyDescent="0.2">
      <c r="I326" s="87"/>
      <c r="K326" s="87"/>
      <c r="M326" s="353"/>
      <c r="O326" s="87"/>
      <c r="Q326" s="353"/>
    </row>
    <row r="327" spans="9:17" ht="12.75" customHeight="1" x14ac:dyDescent="0.2">
      <c r="I327" s="87"/>
      <c r="K327" s="87"/>
      <c r="M327" s="353"/>
      <c r="O327" s="87"/>
      <c r="Q327" s="353"/>
    </row>
    <row r="328" spans="9:17" ht="12.75" customHeight="1" x14ac:dyDescent="0.2">
      <c r="I328" s="87"/>
      <c r="K328" s="87"/>
      <c r="M328" s="353"/>
      <c r="O328" s="87"/>
      <c r="Q328" s="353"/>
    </row>
    <row r="329" spans="9:17" ht="12.75" customHeight="1" x14ac:dyDescent="0.2">
      <c r="I329" s="87"/>
      <c r="K329" s="87"/>
      <c r="M329" s="353"/>
      <c r="O329" s="87"/>
      <c r="Q329" s="353"/>
    </row>
    <row r="330" spans="9:17" ht="12.75" customHeight="1" x14ac:dyDescent="0.2">
      <c r="I330" s="87"/>
      <c r="K330" s="87"/>
      <c r="M330" s="353"/>
      <c r="O330" s="87"/>
      <c r="Q330" s="353"/>
    </row>
    <row r="331" spans="9:17" ht="12.75" customHeight="1" x14ac:dyDescent="0.2">
      <c r="I331" s="87"/>
      <c r="K331" s="87"/>
      <c r="M331" s="353"/>
      <c r="O331" s="87"/>
      <c r="Q331" s="353"/>
    </row>
    <row r="332" spans="9:17" ht="12.75" customHeight="1" x14ac:dyDescent="0.2">
      <c r="I332" s="87"/>
      <c r="K332" s="87"/>
      <c r="M332" s="353"/>
      <c r="O332" s="87"/>
      <c r="Q332" s="353"/>
    </row>
    <row r="333" spans="9:17" ht="12.75" customHeight="1" x14ac:dyDescent="0.2">
      <c r="I333" s="87"/>
      <c r="K333" s="87"/>
      <c r="M333" s="353"/>
      <c r="O333" s="87"/>
      <c r="Q333" s="353"/>
    </row>
    <row r="334" spans="9:17" ht="12.75" customHeight="1" x14ac:dyDescent="0.2">
      <c r="I334" s="87"/>
      <c r="K334" s="87"/>
      <c r="M334" s="353"/>
      <c r="O334" s="87"/>
      <c r="Q334" s="353"/>
    </row>
    <row r="335" spans="9:17" ht="12.75" customHeight="1" x14ac:dyDescent="0.2">
      <c r="I335" s="87"/>
      <c r="K335" s="87"/>
      <c r="M335" s="353"/>
      <c r="O335" s="87"/>
      <c r="Q335" s="353"/>
    </row>
    <row r="336" spans="9:17" ht="12.75" customHeight="1" x14ac:dyDescent="0.2">
      <c r="I336" s="87"/>
      <c r="K336" s="87"/>
      <c r="M336" s="353"/>
      <c r="O336" s="87"/>
      <c r="Q336" s="353"/>
    </row>
    <row r="337" spans="9:17" ht="12.75" customHeight="1" x14ac:dyDescent="0.2">
      <c r="I337" s="87"/>
      <c r="K337" s="87"/>
      <c r="M337" s="353"/>
      <c r="O337" s="87"/>
      <c r="Q337" s="353"/>
    </row>
    <row r="338" spans="9:17" ht="12.75" customHeight="1" x14ac:dyDescent="0.2">
      <c r="I338" s="87"/>
      <c r="K338" s="87"/>
      <c r="M338" s="353"/>
      <c r="O338" s="87"/>
      <c r="Q338" s="353"/>
    </row>
    <row r="339" spans="9:17" ht="12.75" customHeight="1" x14ac:dyDescent="0.2">
      <c r="I339" s="87"/>
      <c r="K339" s="87"/>
      <c r="M339" s="353"/>
      <c r="O339" s="87"/>
      <c r="Q339" s="353"/>
    </row>
    <row r="340" spans="9:17" ht="12.75" customHeight="1" x14ac:dyDescent="0.2">
      <c r="I340" s="87"/>
      <c r="K340" s="87"/>
      <c r="M340" s="353"/>
      <c r="O340" s="87"/>
      <c r="Q340" s="353"/>
    </row>
    <row r="341" spans="9:17" ht="12.75" customHeight="1" x14ac:dyDescent="0.2">
      <c r="I341" s="87"/>
      <c r="K341" s="87"/>
      <c r="M341" s="353"/>
      <c r="O341" s="87"/>
      <c r="Q341" s="353"/>
    </row>
    <row r="342" spans="9:17" ht="12.75" customHeight="1" x14ac:dyDescent="0.2">
      <c r="I342" s="87"/>
      <c r="K342" s="87"/>
      <c r="M342" s="353"/>
      <c r="O342" s="87"/>
      <c r="Q342" s="353"/>
    </row>
    <row r="343" spans="9:17" ht="12.75" customHeight="1" x14ac:dyDescent="0.2">
      <c r="I343" s="87"/>
      <c r="K343" s="87"/>
      <c r="M343" s="353"/>
      <c r="O343" s="87"/>
      <c r="Q343" s="353"/>
    </row>
    <row r="344" spans="9:17" ht="12.75" customHeight="1" x14ac:dyDescent="0.2">
      <c r="I344" s="87"/>
      <c r="K344" s="87"/>
      <c r="M344" s="353"/>
      <c r="O344" s="87"/>
      <c r="Q344" s="353"/>
    </row>
    <row r="345" spans="9:17" ht="12.75" customHeight="1" x14ac:dyDescent="0.2">
      <c r="I345" s="87"/>
      <c r="K345" s="87"/>
      <c r="M345" s="353"/>
      <c r="O345" s="87"/>
      <c r="Q345" s="353"/>
    </row>
    <row r="346" spans="9:17" ht="12.75" customHeight="1" x14ac:dyDescent="0.2">
      <c r="I346" s="87"/>
      <c r="K346" s="87"/>
      <c r="M346" s="353"/>
      <c r="O346" s="87"/>
      <c r="Q346" s="353"/>
    </row>
    <row r="347" spans="9:17" ht="12.75" customHeight="1" x14ac:dyDescent="0.2">
      <c r="I347" s="87"/>
      <c r="K347" s="87"/>
      <c r="M347" s="353"/>
      <c r="O347" s="87"/>
      <c r="Q347" s="353"/>
    </row>
    <row r="348" spans="9:17" ht="12.75" customHeight="1" x14ac:dyDescent="0.2">
      <c r="I348" s="87"/>
      <c r="K348" s="87"/>
      <c r="M348" s="353"/>
      <c r="O348" s="87"/>
      <c r="Q348" s="353"/>
    </row>
    <row r="349" spans="9:17" ht="12.75" customHeight="1" x14ac:dyDescent="0.2">
      <c r="I349" s="87"/>
      <c r="K349" s="87"/>
      <c r="M349" s="353"/>
      <c r="O349" s="87"/>
      <c r="Q349" s="353"/>
    </row>
    <row r="350" spans="9:17" ht="12.75" customHeight="1" x14ac:dyDescent="0.2">
      <c r="I350" s="87"/>
      <c r="K350" s="87"/>
      <c r="M350" s="353"/>
      <c r="O350" s="87"/>
      <c r="Q350" s="353"/>
    </row>
    <row r="351" spans="9:17" ht="12.75" customHeight="1" x14ac:dyDescent="0.2">
      <c r="I351" s="87"/>
      <c r="K351" s="87"/>
      <c r="M351" s="353"/>
      <c r="O351" s="87"/>
      <c r="Q351" s="353"/>
    </row>
    <row r="352" spans="9:17" ht="12.75" customHeight="1" x14ac:dyDescent="0.2">
      <c r="I352" s="87"/>
      <c r="K352" s="87"/>
      <c r="M352" s="353"/>
      <c r="O352" s="87"/>
      <c r="Q352" s="353"/>
    </row>
    <row r="353" spans="9:17" ht="12.75" customHeight="1" x14ac:dyDescent="0.2">
      <c r="I353" s="87"/>
      <c r="K353" s="87"/>
      <c r="M353" s="353"/>
      <c r="O353" s="87"/>
      <c r="Q353" s="353"/>
    </row>
    <row r="354" spans="9:17" ht="12.75" customHeight="1" x14ac:dyDescent="0.2">
      <c r="I354" s="87"/>
      <c r="K354" s="87"/>
      <c r="M354" s="353"/>
      <c r="O354" s="87"/>
      <c r="Q354" s="353"/>
    </row>
    <row r="355" spans="9:17" ht="12.75" customHeight="1" x14ac:dyDescent="0.2">
      <c r="I355" s="87"/>
      <c r="K355" s="87"/>
      <c r="M355" s="353"/>
      <c r="O355" s="87"/>
      <c r="Q355" s="353"/>
    </row>
    <row r="356" spans="9:17" ht="12.75" customHeight="1" x14ac:dyDescent="0.2">
      <c r="I356" s="87"/>
      <c r="K356" s="87"/>
      <c r="M356" s="353"/>
      <c r="O356" s="87"/>
      <c r="Q356" s="353"/>
    </row>
    <row r="357" spans="9:17" ht="12.75" customHeight="1" x14ac:dyDescent="0.2">
      <c r="I357" s="87"/>
      <c r="K357" s="87"/>
      <c r="M357" s="353"/>
      <c r="O357" s="87"/>
      <c r="Q357" s="353"/>
    </row>
    <row r="358" spans="9:17" ht="12.75" customHeight="1" x14ac:dyDescent="0.2">
      <c r="I358" s="87"/>
      <c r="K358" s="87"/>
      <c r="M358" s="353"/>
      <c r="O358" s="87"/>
      <c r="Q358" s="353"/>
    </row>
    <row r="359" spans="9:17" ht="12.75" customHeight="1" x14ac:dyDescent="0.2">
      <c r="I359" s="87"/>
      <c r="K359" s="87"/>
      <c r="M359" s="353"/>
      <c r="O359" s="87"/>
      <c r="Q359" s="353"/>
    </row>
    <row r="360" spans="9:17" ht="12.75" customHeight="1" x14ac:dyDescent="0.2">
      <c r="I360" s="87"/>
      <c r="K360" s="87"/>
      <c r="M360" s="353"/>
      <c r="O360" s="87"/>
      <c r="Q360" s="353"/>
    </row>
    <row r="361" spans="9:17" ht="12.75" customHeight="1" x14ac:dyDescent="0.2">
      <c r="I361" s="87"/>
      <c r="K361" s="87"/>
      <c r="M361" s="353"/>
      <c r="O361" s="87"/>
      <c r="Q361" s="353"/>
    </row>
    <row r="362" spans="9:17" ht="12.75" customHeight="1" x14ac:dyDescent="0.2">
      <c r="I362" s="87"/>
      <c r="K362" s="87"/>
      <c r="M362" s="353"/>
      <c r="O362" s="87"/>
      <c r="Q362" s="353"/>
    </row>
    <row r="363" spans="9:17" ht="12.75" customHeight="1" x14ac:dyDescent="0.2">
      <c r="I363" s="87"/>
      <c r="K363" s="87"/>
      <c r="M363" s="353"/>
      <c r="O363" s="87"/>
      <c r="Q363" s="353"/>
    </row>
    <row r="364" spans="9:17" ht="12.75" customHeight="1" x14ac:dyDescent="0.2">
      <c r="I364" s="87"/>
      <c r="K364" s="87"/>
      <c r="M364" s="353"/>
      <c r="O364" s="87"/>
      <c r="Q364" s="353"/>
    </row>
    <row r="365" spans="9:17" ht="12.75" customHeight="1" x14ac:dyDescent="0.2">
      <c r="I365" s="87"/>
      <c r="K365" s="87"/>
      <c r="M365" s="353"/>
      <c r="O365" s="87"/>
      <c r="Q365" s="353"/>
    </row>
    <row r="366" spans="9:17" ht="12.75" customHeight="1" x14ac:dyDescent="0.2">
      <c r="I366" s="87"/>
      <c r="K366" s="87"/>
      <c r="M366" s="353"/>
      <c r="O366" s="87"/>
      <c r="Q366" s="353"/>
    </row>
    <row r="367" spans="9:17" ht="12.75" customHeight="1" x14ac:dyDescent="0.2">
      <c r="I367" s="87"/>
      <c r="K367" s="87"/>
      <c r="M367" s="353"/>
      <c r="O367" s="87"/>
      <c r="Q367" s="353"/>
    </row>
    <row r="368" spans="9:17" ht="12.75" customHeight="1" x14ac:dyDescent="0.2">
      <c r="I368" s="87"/>
      <c r="K368" s="87"/>
      <c r="M368" s="353"/>
      <c r="O368" s="87"/>
      <c r="Q368" s="353"/>
    </row>
    <row r="369" spans="9:17" ht="12.75" customHeight="1" x14ac:dyDescent="0.2">
      <c r="I369" s="87"/>
      <c r="K369" s="87"/>
      <c r="M369" s="353"/>
      <c r="O369" s="87"/>
      <c r="Q369" s="353"/>
    </row>
    <row r="370" spans="9:17" ht="12.75" customHeight="1" x14ac:dyDescent="0.2">
      <c r="I370" s="87"/>
      <c r="K370" s="87"/>
      <c r="M370" s="353"/>
      <c r="O370" s="87"/>
      <c r="Q370" s="353"/>
    </row>
    <row r="371" spans="9:17" ht="12.75" customHeight="1" x14ac:dyDescent="0.2">
      <c r="I371" s="87"/>
      <c r="K371" s="87"/>
      <c r="M371" s="353"/>
      <c r="O371" s="87"/>
      <c r="Q371" s="353"/>
    </row>
    <row r="372" spans="9:17" ht="12.75" customHeight="1" x14ac:dyDescent="0.2">
      <c r="I372" s="87"/>
      <c r="K372" s="87"/>
      <c r="M372" s="353"/>
      <c r="O372" s="87"/>
      <c r="Q372" s="353"/>
    </row>
    <row r="373" spans="9:17" ht="12.75" customHeight="1" x14ac:dyDescent="0.2">
      <c r="I373" s="87"/>
      <c r="K373" s="87"/>
      <c r="M373" s="353"/>
      <c r="O373" s="87"/>
      <c r="Q373" s="353"/>
    </row>
    <row r="374" spans="9:17" ht="12.75" customHeight="1" x14ac:dyDescent="0.2">
      <c r="I374" s="87"/>
      <c r="K374" s="87"/>
      <c r="M374" s="353"/>
      <c r="O374" s="87"/>
      <c r="Q374" s="353"/>
    </row>
    <row r="375" spans="9:17" ht="12.75" customHeight="1" x14ac:dyDescent="0.2">
      <c r="I375" s="87"/>
      <c r="K375" s="87"/>
      <c r="M375" s="353"/>
      <c r="O375" s="87"/>
      <c r="Q375" s="353"/>
    </row>
    <row r="376" spans="9:17" ht="12.75" customHeight="1" x14ac:dyDescent="0.2">
      <c r="I376" s="87"/>
      <c r="K376" s="87"/>
      <c r="M376" s="353"/>
      <c r="O376" s="87"/>
      <c r="Q376" s="353"/>
    </row>
    <row r="377" spans="9:17" ht="12.75" customHeight="1" x14ac:dyDescent="0.2">
      <c r="I377" s="87"/>
      <c r="K377" s="87"/>
      <c r="M377" s="353"/>
      <c r="O377" s="87"/>
      <c r="Q377" s="353"/>
    </row>
    <row r="378" spans="9:17" ht="12.75" customHeight="1" x14ac:dyDescent="0.2">
      <c r="I378" s="87"/>
      <c r="K378" s="87"/>
      <c r="M378" s="353"/>
      <c r="O378" s="87"/>
      <c r="Q378" s="353"/>
    </row>
    <row r="379" spans="9:17" ht="12.75" customHeight="1" x14ac:dyDescent="0.2">
      <c r="I379" s="87"/>
      <c r="K379" s="87"/>
      <c r="M379" s="353"/>
      <c r="O379" s="87"/>
      <c r="Q379" s="353"/>
    </row>
    <row r="380" spans="9:17" ht="12.75" customHeight="1" x14ac:dyDescent="0.2">
      <c r="I380" s="87"/>
      <c r="K380" s="87"/>
      <c r="M380" s="353"/>
      <c r="O380" s="87"/>
      <c r="Q380" s="353"/>
    </row>
    <row r="381" spans="9:17" ht="12.75" customHeight="1" x14ac:dyDescent="0.2">
      <c r="I381" s="87"/>
      <c r="K381" s="87"/>
      <c r="M381" s="353"/>
      <c r="O381" s="87"/>
      <c r="Q381" s="353"/>
    </row>
    <row r="382" spans="9:17" ht="12.75" customHeight="1" x14ac:dyDescent="0.2">
      <c r="I382" s="87"/>
      <c r="K382" s="87"/>
      <c r="M382" s="353"/>
      <c r="O382" s="87"/>
      <c r="Q382" s="353"/>
    </row>
    <row r="383" spans="9:17" ht="12.75" customHeight="1" x14ac:dyDescent="0.2">
      <c r="I383" s="87"/>
      <c r="K383" s="87"/>
      <c r="M383" s="353"/>
      <c r="O383" s="87"/>
      <c r="Q383" s="353"/>
    </row>
    <row r="384" spans="9:17" ht="12.75" customHeight="1" x14ac:dyDescent="0.2">
      <c r="I384" s="87"/>
      <c r="K384" s="87"/>
      <c r="M384" s="353"/>
      <c r="O384" s="87"/>
      <c r="Q384" s="353"/>
    </row>
    <row r="385" spans="9:17" ht="12.75" customHeight="1" x14ac:dyDescent="0.2">
      <c r="I385" s="87"/>
      <c r="K385" s="87"/>
      <c r="M385" s="353"/>
      <c r="O385" s="87"/>
      <c r="Q385" s="353"/>
    </row>
    <row r="386" spans="9:17" ht="12.75" customHeight="1" x14ac:dyDescent="0.2">
      <c r="I386" s="87"/>
      <c r="K386" s="87"/>
      <c r="M386" s="353"/>
      <c r="O386" s="87"/>
      <c r="Q386" s="353"/>
    </row>
    <row r="387" spans="9:17" ht="12.75" customHeight="1" x14ac:dyDescent="0.2">
      <c r="I387" s="87"/>
      <c r="K387" s="87"/>
      <c r="M387" s="353"/>
      <c r="O387" s="87"/>
      <c r="Q387" s="353"/>
    </row>
    <row r="388" spans="9:17" ht="12.75" customHeight="1" x14ac:dyDescent="0.2">
      <c r="I388" s="87"/>
      <c r="K388" s="87"/>
      <c r="M388" s="353"/>
      <c r="O388" s="87"/>
      <c r="Q388" s="353"/>
    </row>
    <row r="389" spans="9:17" ht="12.75" customHeight="1" x14ac:dyDescent="0.2">
      <c r="I389" s="87"/>
      <c r="K389" s="87"/>
      <c r="M389" s="353"/>
      <c r="O389" s="87"/>
      <c r="Q389" s="353"/>
    </row>
    <row r="390" spans="9:17" ht="12.75" customHeight="1" x14ac:dyDescent="0.2">
      <c r="I390" s="87"/>
      <c r="K390" s="87"/>
      <c r="M390" s="353"/>
      <c r="O390" s="87"/>
      <c r="Q390" s="353"/>
    </row>
    <row r="391" spans="9:17" ht="12.75" customHeight="1" x14ac:dyDescent="0.2">
      <c r="I391" s="87"/>
      <c r="K391" s="87"/>
      <c r="M391" s="353"/>
      <c r="O391" s="87"/>
      <c r="Q391" s="353"/>
    </row>
    <row r="392" spans="9:17" ht="12.75" customHeight="1" x14ac:dyDescent="0.2">
      <c r="I392" s="87"/>
      <c r="K392" s="87"/>
      <c r="M392" s="353"/>
      <c r="O392" s="87"/>
      <c r="Q392" s="353"/>
    </row>
    <row r="393" spans="9:17" ht="12.75" customHeight="1" x14ac:dyDescent="0.2">
      <c r="I393" s="87"/>
      <c r="K393" s="87"/>
      <c r="M393" s="353"/>
      <c r="O393" s="87"/>
      <c r="Q393" s="353"/>
    </row>
    <row r="394" spans="9:17" ht="12.75" customHeight="1" x14ac:dyDescent="0.2">
      <c r="I394" s="87"/>
      <c r="K394" s="87"/>
      <c r="M394" s="353"/>
      <c r="O394" s="87"/>
      <c r="Q394" s="353"/>
    </row>
    <row r="395" spans="9:17" ht="12.75" customHeight="1" x14ac:dyDescent="0.2">
      <c r="I395" s="87"/>
      <c r="K395" s="87"/>
      <c r="M395" s="353"/>
      <c r="O395" s="87"/>
      <c r="Q395" s="353"/>
    </row>
    <row r="396" spans="9:17" ht="12.75" customHeight="1" x14ac:dyDescent="0.2">
      <c r="I396" s="87"/>
      <c r="K396" s="87"/>
      <c r="M396" s="353"/>
      <c r="O396" s="87"/>
      <c r="Q396" s="353"/>
    </row>
    <row r="397" spans="9:17" ht="12.75" customHeight="1" x14ac:dyDescent="0.2">
      <c r="I397" s="87"/>
      <c r="K397" s="87"/>
      <c r="M397" s="353"/>
      <c r="O397" s="87"/>
      <c r="Q397" s="353"/>
    </row>
    <row r="398" spans="9:17" ht="12.75" customHeight="1" x14ac:dyDescent="0.2">
      <c r="I398" s="87"/>
      <c r="K398" s="87"/>
      <c r="M398" s="353"/>
      <c r="O398" s="87"/>
      <c r="Q398" s="353"/>
    </row>
    <row r="399" spans="9:17" ht="12.75" customHeight="1" x14ac:dyDescent="0.2">
      <c r="I399" s="87"/>
      <c r="K399" s="87"/>
      <c r="M399" s="353"/>
      <c r="O399" s="87"/>
      <c r="Q399" s="353"/>
    </row>
    <row r="400" spans="9:17" ht="12.75" customHeight="1" x14ac:dyDescent="0.2">
      <c r="I400" s="87"/>
      <c r="K400" s="87"/>
      <c r="M400" s="353"/>
      <c r="O400" s="87"/>
      <c r="Q400" s="353"/>
    </row>
    <row r="401" spans="9:17" ht="12.75" customHeight="1" x14ac:dyDescent="0.2">
      <c r="I401" s="87"/>
      <c r="K401" s="87"/>
      <c r="M401" s="353"/>
      <c r="O401" s="87"/>
      <c r="Q401" s="353"/>
    </row>
    <row r="402" spans="9:17" ht="12.75" customHeight="1" x14ac:dyDescent="0.2">
      <c r="I402" s="87"/>
      <c r="K402" s="87"/>
      <c r="M402" s="353"/>
      <c r="O402" s="87"/>
      <c r="Q402" s="353"/>
    </row>
    <row r="403" spans="9:17" ht="12.75" customHeight="1" x14ac:dyDescent="0.2">
      <c r="I403" s="87"/>
      <c r="K403" s="87"/>
      <c r="M403" s="353"/>
      <c r="O403" s="87"/>
      <c r="Q403" s="353"/>
    </row>
    <row r="404" spans="9:17" ht="12.75" customHeight="1" x14ac:dyDescent="0.2">
      <c r="I404" s="87"/>
      <c r="K404" s="87"/>
      <c r="M404" s="353"/>
      <c r="O404" s="87"/>
      <c r="Q404" s="353"/>
    </row>
    <row r="405" spans="9:17" ht="12.75" customHeight="1" x14ac:dyDescent="0.2">
      <c r="I405" s="87"/>
      <c r="K405" s="87"/>
      <c r="M405" s="353"/>
      <c r="O405" s="87"/>
      <c r="Q405" s="353"/>
    </row>
    <row r="406" spans="9:17" ht="12.75" customHeight="1" x14ac:dyDescent="0.2">
      <c r="I406" s="87"/>
      <c r="K406" s="87"/>
      <c r="M406" s="353"/>
      <c r="O406" s="87"/>
      <c r="Q406" s="353"/>
    </row>
    <row r="407" spans="9:17" ht="12.75" customHeight="1" x14ac:dyDescent="0.2">
      <c r="I407" s="87"/>
      <c r="K407" s="87"/>
      <c r="M407" s="353"/>
      <c r="O407" s="87"/>
      <c r="Q407" s="353"/>
    </row>
    <row r="408" spans="9:17" ht="12.75" customHeight="1" x14ac:dyDescent="0.2">
      <c r="I408" s="87"/>
      <c r="K408" s="87"/>
      <c r="M408" s="353"/>
      <c r="O408" s="87"/>
      <c r="Q408" s="353"/>
    </row>
    <row r="409" spans="9:17" ht="12.75" customHeight="1" x14ac:dyDescent="0.2">
      <c r="I409" s="87"/>
      <c r="K409" s="87"/>
      <c r="M409" s="353"/>
      <c r="O409" s="87"/>
      <c r="Q409" s="353"/>
    </row>
    <row r="410" spans="9:17" ht="12.75" customHeight="1" x14ac:dyDescent="0.2">
      <c r="I410" s="87"/>
      <c r="K410" s="87"/>
      <c r="M410" s="353"/>
      <c r="O410" s="87"/>
      <c r="Q410" s="353"/>
    </row>
    <row r="411" spans="9:17" ht="12.75" customHeight="1" x14ac:dyDescent="0.2">
      <c r="I411" s="87"/>
      <c r="K411" s="87"/>
      <c r="M411" s="353"/>
      <c r="O411" s="87"/>
      <c r="Q411" s="353"/>
    </row>
    <row r="412" spans="9:17" ht="12.75" customHeight="1" x14ac:dyDescent="0.2">
      <c r="I412" s="87"/>
      <c r="K412" s="87"/>
      <c r="M412" s="353"/>
      <c r="O412" s="87"/>
      <c r="Q412" s="353"/>
    </row>
    <row r="413" spans="9:17" ht="12.75" customHeight="1" x14ac:dyDescent="0.2">
      <c r="I413" s="87"/>
      <c r="K413" s="87"/>
      <c r="M413" s="353"/>
      <c r="O413" s="87"/>
      <c r="Q413" s="353"/>
    </row>
    <row r="414" spans="9:17" ht="12.75" customHeight="1" x14ac:dyDescent="0.2">
      <c r="I414" s="87"/>
      <c r="K414" s="87"/>
      <c r="M414" s="353"/>
      <c r="O414" s="87"/>
      <c r="Q414" s="353"/>
    </row>
    <row r="415" spans="9:17" ht="12.75" customHeight="1" x14ac:dyDescent="0.2">
      <c r="I415" s="87"/>
      <c r="K415" s="87"/>
      <c r="M415" s="353"/>
      <c r="O415" s="87"/>
      <c r="Q415" s="353"/>
    </row>
    <row r="416" spans="9:17" ht="12.75" customHeight="1" x14ac:dyDescent="0.2">
      <c r="I416" s="87"/>
      <c r="K416" s="87"/>
      <c r="M416" s="353"/>
      <c r="O416" s="87"/>
      <c r="Q416" s="353"/>
    </row>
    <row r="417" spans="9:17" ht="12.75" customHeight="1" x14ac:dyDescent="0.2">
      <c r="I417" s="87"/>
      <c r="K417" s="87"/>
      <c r="M417" s="353"/>
      <c r="O417" s="87"/>
      <c r="Q417" s="353"/>
    </row>
    <row r="418" spans="9:17" ht="12.75" customHeight="1" x14ac:dyDescent="0.2">
      <c r="I418" s="87"/>
      <c r="K418" s="87"/>
      <c r="M418" s="353"/>
      <c r="O418" s="87"/>
      <c r="Q418" s="353"/>
    </row>
    <row r="419" spans="9:17" ht="12.75" customHeight="1" x14ac:dyDescent="0.2">
      <c r="I419" s="87"/>
      <c r="K419" s="87"/>
      <c r="M419" s="353"/>
      <c r="O419" s="87"/>
      <c r="Q419" s="353"/>
    </row>
    <row r="420" spans="9:17" ht="12.75" customHeight="1" x14ac:dyDescent="0.2">
      <c r="I420" s="87"/>
      <c r="K420" s="87"/>
      <c r="M420" s="353"/>
      <c r="O420" s="87"/>
      <c r="Q420" s="353"/>
    </row>
    <row r="421" spans="9:17" ht="12.75" customHeight="1" x14ac:dyDescent="0.2">
      <c r="I421" s="87"/>
      <c r="K421" s="87"/>
      <c r="M421" s="353"/>
      <c r="O421" s="87"/>
      <c r="Q421" s="353"/>
    </row>
    <row r="422" spans="9:17" ht="12.75" customHeight="1" x14ac:dyDescent="0.2">
      <c r="I422" s="87"/>
      <c r="K422" s="87"/>
      <c r="M422" s="353"/>
      <c r="O422" s="87"/>
      <c r="Q422" s="353"/>
    </row>
    <row r="423" spans="9:17" ht="12.75" customHeight="1" x14ac:dyDescent="0.2">
      <c r="I423" s="87"/>
      <c r="K423" s="87"/>
      <c r="M423" s="353"/>
      <c r="O423" s="87"/>
      <c r="Q423" s="353"/>
    </row>
    <row r="424" spans="9:17" ht="12.75" customHeight="1" x14ac:dyDescent="0.2">
      <c r="I424" s="87"/>
      <c r="K424" s="87"/>
      <c r="M424" s="353"/>
      <c r="O424" s="87"/>
      <c r="Q424" s="353"/>
    </row>
    <row r="425" spans="9:17" ht="12.75" customHeight="1" x14ac:dyDescent="0.2">
      <c r="I425" s="87"/>
      <c r="K425" s="87"/>
      <c r="M425" s="353"/>
      <c r="O425" s="87"/>
      <c r="Q425" s="353"/>
    </row>
    <row r="426" spans="9:17" ht="12.75" customHeight="1" x14ac:dyDescent="0.2">
      <c r="I426" s="87"/>
      <c r="K426" s="87"/>
      <c r="M426" s="353"/>
      <c r="O426" s="87"/>
      <c r="Q426" s="353"/>
    </row>
    <row r="427" spans="9:17" ht="12.75" customHeight="1" x14ac:dyDescent="0.2">
      <c r="I427" s="87"/>
      <c r="K427" s="87"/>
      <c r="M427" s="353"/>
      <c r="O427" s="87"/>
      <c r="Q427" s="353"/>
    </row>
    <row r="428" spans="9:17" ht="12.75" customHeight="1" x14ac:dyDescent="0.2">
      <c r="I428" s="87"/>
      <c r="K428" s="87"/>
      <c r="M428" s="353"/>
      <c r="O428" s="87"/>
      <c r="Q428" s="353"/>
    </row>
    <row r="429" spans="9:17" ht="12.75" customHeight="1" x14ac:dyDescent="0.2">
      <c r="I429" s="87"/>
      <c r="K429" s="87"/>
      <c r="M429" s="353"/>
      <c r="O429" s="87"/>
      <c r="Q429" s="353"/>
    </row>
    <row r="430" spans="9:17" ht="12.75" customHeight="1" x14ac:dyDescent="0.2">
      <c r="I430" s="87"/>
      <c r="K430" s="87"/>
      <c r="M430" s="353"/>
      <c r="O430" s="87"/>
      <c r="Q430" s="353"/>
    </row>
    <row r="431" spans="9:17" ht="12.75" customHeight="1" x14ac:dyDescent="0.2">
      <c r="I431" s="87"/>
      <c r="K431" s="87"/>
      <c r="M431" s="353"/>
      <c r="O431" s="87"/>
      <c r="Q431" s="353"/>
    </row>
    <row r="432" spans="9:17" ht="12.75" customHeight="1" x14ac:dyDescent="0.2">
      <c r="I432" s="87"/>
      <c r="K432" s="87"/>
      <c r="M432" s="353"/>
      <c r="O432" s="87"/>
      <c r="Q432" s="353"/>
    </row>
    <row r="433" spans="9:17" ht="12.75" customHeight="1" x14ac:dyDescent="0.2">
      <c r="I433" s="87"/>
      <c r="K433" s="87"/>
      <c r="M433" s="353"/>
      <c r="O433" s="87"/>
      <c r="Q433" s="353"/>
    </row>
    <row r="434" spans="9:17" ht="12.75" customHeight="1" x14ac:dyDescent="0.2">
      <c r="I434" s="87"/>
      <c r="K434" s="87"/>
      <c r="M434" s="353"/>
      <c r="O434" s="87"/>
      <c r="Q434" s="353"/>
    </row>
    <row r="435" spans="9:17" ht="12.75" customHeight="1" x14ac:dyDescent="0.2">
      <c r="I435" s="87"/>
      <c r="K435" s="87"/>
      <c r="M435" s="353"/>
      <c r="O435" s="87"/>
      <c r="Q435" s="353"/>
    </row>
    <row r="436" spans="9:17" ht="12.75" customHeight="1" x14ac:dyDescent="0.2">
      <c r="I436" s="87"/>
      <c r="K436" s="87"/>
      <c r="M436" s="353"/>
      <c r="O436" s="87"/>
      <c r="Q436" s="353"/>
    </row>
    <row r="437" spans="9:17" ht="12.75" customHeight="1" x14ac:dyDescent="0.2">
      <c r="I437" s="87"/>
      <c r="K437" s="87"/>
      <c r="M437" s="353"/>
      <c r="O437" s="87"/>
      <c r="Q437" s="353"/>
    </row>
    <row r="438" spans="9:17" ht="12.75" customHeight="1" x14ac:dyDescent="0.2">
      <c r="I438" s="87"/>
      <c r="K438" s="87"/>
      <c r="M438" s="353"/>
      <c r="O438" s="87"/>
      <c r="Q438" s="353"/>
    </row>
    <row r="439" spans="9:17" ht="12.75" customHeight="1" x14ac:dyDescent="0.2">
      <c r="I439" s="87"/>
      <c r="K439" s="87"/>
      <c r="M439" s="353"/>
      <c r="O439" s="87"/>
      <c r="Q439" s="353"/>
    </row>
    <row r="440" spans="9:17" ht="12.75" customHeight="1" x14ac:dyDescent="0.2">
      <c r="I440" s="87"/>
      <c r="K440" s="87"/>
      <c r="M440" s="353"/>
      <c r="O440" s="87"/>
      <c r="Q440" s="353"/>
    </row>
    <row r="441" spans="9:17" ht="12.75" customHeight="1" x14ac:dyDescent="0.2">
      <c r="I441" s="87"/>
      <c r="K441" s="87"/>
      <c r="M441" s="353"/>
      <c r="O441" s="87"/>
      <c r="Q441" s="353"/>
    </row>
    <row r="442" spans="9:17" ht="12.75" customHeight="1" x14ac:dyDescent="0.2">
      <c r="I442" s="87"/>
      <c r="K442" s="87"/>
      <c r="M442" s="353"/>
      <c r="O442" s="87"/>
      <c r="Q442" s="353"/>
    </row>
    <row r="443" spans="9:17" ht="12.75" customHeight="1" x14ac:dyDescent="0.2">
      <c r="I443" s="87"/>
      <c r="K443" s="87"/>
      <c r="M443" s="353"/>
      <c r="O443" s="87"/>
      <c r="Q443" s="353"/>
    </row>
    <row r="444" spans="9:17" ht="12.75" customHeight="1" x14ac:dyDescent="0.2">
      <c r="I444" s="87"/>
      <c r="K444" s="87"/>
      <c r="M444" s="353"/>
      <c r="O444" s="87"/>
      <c r="Q444" s="353"/>
    </row>
    <row r="445" spans="9:17" ht="12.75" customHeight="1" x14ac:dyDescent="0.2">
      <c r="I445" s="87"/>
      <c r="K445" s="87"/>
      <c r="M445" s="353"/>
      <c r="O445" s="87"/>
      <c r="Q445" s="353"/>
    </row>
    <row r="446" spans="9:17" ht="12.75" customHeight="1" x14ac:dyDescent="0.2">
      <c r="I446" s="87"/>
      <c r="K446" s="87"/>
      <c r="M446" s="353"/>
      <c r="O446" s="87"/>
      <c r="Q446" s="353"/>
    </row>
    <row r="447" spans="9:17" ht="12.75" customHeight="1" x14ac:dyDescent="0.2">
      <c r="I447" s="87"/>
      <c r="K447" s="87"/>
      <c r="M447" s="353"/>
      <c r="O447" s="87"/>
      <c r="Q447" s="353"/>
    </row>
    <row r="448" spans="9:17" ht="12.75" customHeight="1" x14ac:dyDescent="0.2">
      <c r="I448" s="87"/>
      <c r="K448" s="87"/>
      <c r="M448" s="353"/>
      <c r="O448" s="87"/>
      <c r="Q448" s="353"/>
    </row>
    <row r="449" spans="9:17" ht="12.75" customHeight="1" x14ac:dyDescent="0.2">
      <c r="I449" s="87"/>
      <c r="K449" s="87"/>
      <c r="M449" s="353"/>
      <c r="O449" s="87"/>
      <c r="Q449" s="353"/>
    </row>
    <row r="450" spans="9:17" ht="12.75" customHeight="1" x14ac:dyDescent="0.2">
      <c r="I450" s="87"/>
      <c r="K450" s="87"/>
      <c r="M450" s="353"/>
      <c r="O450" s="87"/>
      <c r="Q450" s="353"/>
    </row>
    <row r="451" spans="9:17" ht="12.75" customHeight="1" x14ac:dyDescent="0.2">
      <c r="I451" s="87"/>
      <c r="K451" s="87"/>
      <c r="M451" s="353"/>
      <c r="O451" s="87"/>
      <c r="Q451" s="353"/>
    </row>
    <row r="452" spans="9:17" ht="12.75" customHeight="1" x14ac:dyDescent="0.2">
      <c r="I452" s="87"/>
      <c r="K452" s="87"/>
      <c r="M452" s="353"/>
      <c r="O452" s="87"/>
      <c r="Q452" s="353"/>
    </row>
    <row r="453" spans="9:17" ht="12.75" customHeight="1" x14ac:dyDescent="0.2">
      <c r="I453" s="87"/>
      <c r="K453" s="87"/>
      <c r="M453" s="353"/>
      <c r="O453" s="87"/>
      <c r="Q453" s="353"/>
    </row>
    <row r="454" spans="9:17" ht="12.75" customHeight="1" x14ac:dyDescent="0.2">
      <c r="I454" s="87"/>
      <c r="K454" s="87"/>
      <c r="M454" s="353"/>
      <c r="O454" s="87"/>
      <c r="Q454" s="353"/>
    </row>
    <row r="455" spans="9:17" ht="12.75" customHeight="1" x14ac:dyDescent="0.2">
      <c r="I455" s="87"/>
      <c r="K455" s="87"/>
      <c r="M455" s="353"/>
      <c r="O455" s="87"/>
      <c r="Q455" s="353"/>
    </row>
    <row r="456" spans="9:17" ht="12.75" customHeight="1" x14ac:dyDescent="0.2">
      <c r="I456" s="87"/>
      <c r="K456" s="87"/>
      <c r="M456" s="353"/>
      <c r="O456" s="87"/>
      <c r="Q456" s="353"/>
    </row>
    <row r="457" spans="9:17" ht="12.75" customHeight="1" x14ac:dyDescent="0.2">
      <c r="I457" s="87"/>
      <c r="K457" s="87"/>
      <c r="M457" s="353"/>
      <c r="O457" s="87"/>
      <c r="Q457" s="353"/>
    </row>
    <row r="458" spans="9:17" ht="12.75" customHeight="1" x14ac:dyDescent="0.2">
      <c r="I458" s="87"/>
      <c r="K458" s="87"/>
      <c r="M458" s="353"/>
      <c r="O458" s="87"/>
      <c r="Q458" s="353"/>
    </row>
    <row r="459" spans="9:17" ht="12.75" customHeight="1" x14ac:dyDescent="0.2">
      <c r="I459" s="87"/>
      <c r="K459" s="87"/>
      <c r="M459" s="353"/>
      <c r="O459" s="87"/>
      <c r="Q459" s="353"/>
    </row>
    <row r="460" spans="9:17" ht="12.75" customHeight="1" x14ac:dyDescent="0.2">
      <c r="I460" s="87"/>
      <c r="K460" s="87"/>
      <c r="M460" s="353"/>
      <c r="O460" s="87"/>
      <c r="Q460" s="353"/>
    </row>
    <row r="461" spans="9:17" ht="12.75" customHeight="1" x14ac:dyDescent="0.2">
      <c r="I461" s="87"/>
      <c r="K461" s="87"/>
      <c r="M461" s="353"/>
      <c r="O461" s="87"/>
      <c r="Q461" s="353"/>
    </row>
    <row r="462" spans="9:17" ht="12.75" customHeight="1" x14ac:dyDescent="0.2">
      <c r="I462" s="87"/>
      <c r="K462" s="87"/>
      <c r="M462" s="353"/>
      <c r="O462" s="87"/>
      <c r="Q462" s="353"/>
    </row>
    <row r="463" spans="9:17" ht="12.75" customHeight="1" x14ac:dyDescent="0.2">
      <c r="I463" s="87"/>
      <c r="K463" s="87"/>
      <c r="M463" s="353"/>
      <c r="O463" s="87"/>
      <c r="Q463" s="353"/>
    </row>
    <row r="464" spans="9:17" ht="12.75" customHeight="1" x14ac:dyDescent="0.2">
      <c r="I464" s="87"/>
      <c r="K464" s="87"/>
      <c r="M464" s="353"/>
      <c r="O464" s="87"/>
      <c r="Q464" s="353"/>
    </row>
    <row r="465" spans="9:17" ht="12.75" customHeight="1" x14ac:dyDescent="0.2">
      <c r="I465" s="87"/>
      <c r="K465" s="87"/>
      <c r="M465" s="353"/>
      <c r="O465" s="87"/>
      <c r="Q465" s="353"/>
    </row>
    <row r="466" spans="9:17" ht="12.75" customHeight="1" x14ac:dyDescent="0.2">
      <c r="I466" s="87"/>
      <c r="K466" s="87"/>
      <c r="M466" s="353"/>
      <c r="O466" s="87"/>
      <c r="Q466" s="353"/>
    </row>
    <row r="467" spans="9:17" ht="12.75" customHeight="1" x14ac:dyDescent="0.2">
      <c r="I467" s="87"/>
      <c r="K467" s="87"/>
      <c r="M467" s="353"/>
      <c r="O467" s="87"/>
      <c r="Q467" s="353"/>
    </row>
    <row r="468" spans="9:17" ht="12.75" customHeight="1" x14ac:dyDescent="0.2">
      <c r="I468" s="87"/>
      <c r="K468" s="87"/>
      <c r="M468" s="353"/>
      <c r="O468" s="87"/>
      <c r="Q468" s="353"/>
    </row>
    <row r="469" spans="9:17" ht="12.75" customHeight="1" x14ac:dyDescent="0.2">
      <c r="I469" s="87"/>
      <c r="K469" s="87"/>
      <c r="M469" s="353"/>
      <c r="O469" s="87"/>
      <c r="Q469" s="353"/>
    </row>
    <row r="470" spans="9:17" ht="12.75" customHeight="1" x14ac:dyDescent="0.2">
      <c r="I470" s="87"/>
      <c r="K470" s="87"/>
      <c r="M470" s="353"/>
      <c r="O470" s="87"/>
      <c r="Q470" s="353"/>
    </row>
    <row r="471" spans="9:17" ht="12.75" customHeight="1" x14ac:dyDescent="0.2">
      <c r="I471" s="87"/>
      <c r="K471" s="87"/>
      <c r="M471" s="353"/>
      <c r="O471" s="87"/>
      <c r="Q471" s="353"/>
    </row>
    <row r="472" spans="9:17" ht="12.75" customHeight="1" x14ac:dyDescent="0.2">
      <c r="I472" s="87"/>
      <c r="K472" s="87"/>
      <c r="M472" s="353"/>
      <c r="O472" s="87"/>
      <c r="Q472" s="353"/>
    </row>
    <row r="473" spans="9:17" ht="12.75" customHeight="1" x14ac:dyDescent="0.2">
      <c r="I473" s="87"/>
      <c r="K473" s="87"/>
      <c r="M473" s="353"/>
      <c r="O473" s="87"/>
      <c r="Q473" s="353"/>
    </row>
    <row r="474" spans="9:17" ht="12.75" customHeight="1" x14ac:dyDescent="0.2">
      <c r="I474" s="87"/>
      <c r="K474" s="87"/>
      <c r="M474" s="353"/>
      <c r="O474" s="87"/>
      <c r="Q474" s="353"/>
    </row>
    <row r="475" spans="9:17" ht="12.75" customHeight="1" x14ac:dyDescent="0.2">
      <c r="I475" s="87"/>
      <c r="K475" s="87"/>
      <c r="M475" s="353"/>
      <c r="O475" s="87"/>
      <c r="Q475" s="353"/>
    </row>
    <row r="476" spans="9:17" ht="12.75" customHeight="1" x14ac:dyDescent="0.2">
      <c r="I476" s="87"/>
      <c r="K476" s="87"/>
      <c r="M476" s="353"/>
      <c r="O476" s="87"/>
      <c r="Q476" s="353"/>
    </row>
    <row r="477" spans="9:17" ht="12.75" customHeight="1" x14ac:dyDescent="0.2">
      <c r="I477" s="87"/>
      <c r="K477" s="87"/>
      <c r="M477" s="353"/>
      <c r="O477" s="87"/>
      <c r="Q477" s="353"/>
    </row>
    <row r="478" spans="9:17" ht="12.75" customHeight="1" x14ac:dyDescent="0.2">
      <c r="I478" s="87"/>
      <c r="K478" s="87"/>
      <c r="M478" s="353"/>
      <c r="O478" s="87"/>
      <c r="Q478" s="353"/>
    </row>
    <row r="479" spans="9:17" ht="12.75" customHeight="1" x14ac:dyDescent="0.2">
      <c r="I479" s="87"/>
      <c r="K479" s="87"/>
      <c r="M479" s="353"/>
      <c r="O479" s="87"/>
      <c r="Q479" s="353"/>
    </row>
    <row r="480" spans="9:17" ht="12.75" customHeight="1" x14ac:dyDescent="0.2">
      <c r="I480" s="87"/>
      <c r="K480" s="87"/>
      <c r="M480" s="353"/>
      <c r="O480" s="87"/>
      <c r="Q480" s="353"/>
    </row>
    <row r="481" spans="9:17" ht="12.75" customHeight="1" x14ac:dyDescent="0.2">
      <c r="I481" s="87"/>
      <c r="K481" s="87"/>
      <c r="M481" s="353"/>
      <c r="O481" s="87"/>
      <c r="Q481" s="353"/>
    </row>
    <row r="482" spans="9:17" ht="12.75" customHeight="1" x14ac:dyDescent="0.2">
      <c r="I482" s="87"/>
      <c r="K482" s="87"/>
      <c r="M482" s="353"/>
      <c r="O482" s="87"/>
      <c r="Q482" s="353"/>
    </row>
    <row r="483" spans="9:17" ht="12.75" customHeight="1" x14ac:dyDescent="0.2">
      <c r="I483" s="87"/>
      <c r="K483" s="87"/>
      <c r="M483" s="353"/>
      <c r="O483" s="87"/>
      <c r="Q483" s="353"/>
    </row>
    <row r="484" spans="9:17" ht="12.75" customHeight="1" x14ac:dyDescent="0.2">
      <c r="I484" s="87"/>
      <c r="K484" s="87"/>
      <c r="M484" s="353"/>
      <c r="O484" s="87"/>
      <c r="Q484" s="353"/>
    </row>
    <row r="485" spans="9:17" ht="12.75" customHeight="1" x14ac:dyDescent="0.2">
      <c r="I485" s="87"/>
      <c r="K485" s="87"/>
      <c r="M485" s="353"/>
      <c r="O485" s="87"/>
      <c r="Q485" s="353"/>
    </row>
    <row r="486" spans="9:17" ht="12.75" customHeight="1" x14ac:dyDescent="0.2">
      <c r="I486" s="87"/>
      <c r="K486" s="87"/>
      <c r="M486" s="353"/>
      <c r="O486" s="87"/>
      <c r="Q486" s="353"/>
    </row>
    <row r="487" spans="9:17" ht="12.75" customHeight="1" x14ac:dyDescent="0.2">
      <c r="I487" s="87"/>
      <c r="K487" s="87"/>
      <c r="M487" s="353"/>
      <c r="O487" s="87"/>
      <c r="Q487" s="353"/>
    </row>
    <row r="488" spans="9:17" ht="12.75" customHeight="1" x14ac:dyDescent="0.2">
      <c r="I488" s="87"/>
      <c r="K488" s="87"/>
      <c r="M488" s="353"/>
      <c r="O488" s="87"/>
      <c r="Q488" s="353"/>
    </row>
    <row r="489" spans="9:17" ht="12.75" customHeight="1" x14ac:dyDescent="0.2">
      <c r="I489" s="87"/>
      <c r="K489" s="87"/>
      <c r="M489" s="353"/>
      <c r="O489" s="87"/>
      <c r="Q489" s="353"/>
    </row>
    <row r="490" spans="9:17" ht="12.75" customHeight="1" x14ac:dyDescent="0.2">
      <c r="I490" s="87"/>
      <c r="K490" s="87"/>
      <c r="M490" s="353"/>
      <c r="O490" s="87"/>
      <c r="Q490" s="353"/>
    </row>
    <row r="491" spans="9:17" ht="12.75" customHeight="1" x14ac:dyDescent="0.2">
      <c r="I491" s="87"/>
      <c r="K491" s="87"/>
      <c r="M491" s="353"/>
      <c r="O491" s="87"/>
      <c r="Q491" s="353"/>
    </row>
    <row r="492" spans="9:17" ht="12.75" customHeight="1" x14ac:dyDescent="0.2">
      <c r="I492" s="87"/>
      <c r="K492" s="87"/>
      <c r="M492" s="353"/>
      <c r="O492" s="87"/>
      <c r="Q492" s="353"/>
    </row>
    <row r="493" spans="9:17" ht="12.75" customHeight="1" x14ac:dyDescent="0.2">
      <c r="I493" s="87"/>
      <c r="K493" s="87"/>
      <c r="M493" s="353"/>
      <c r="O493" s="87"/>
      <c r="Q493" s="353"/>
    </row>
    <row r="494" spans="9:17" ht="12.75" customHeight="1" x14ac:dyDescent="0.2">
      <c r="I494" s="87"/>
      <c r="K494" s="87"/>
      <c r="M494" s="353"/>
      <c r="O494" s="87"/>
      <c r="Q494" s="353"/>
    </row>
    <row r="495" spans="9:17" ht="12.75" customHeight="1" x14ac:dyDescent="0.2">
      <c r="I495" s="87"/>
      <c r="K495" s="87"/>
      <c r="M495" s="353"/>
      <c r="O495" s="87"/>
      <c r="Q495" s="353"/>
    </row>
    <row r="496" spans="9:17" ht="12.75" customHeight="1" x14ac:dyDescent="0.2">
      <c r="I496" s="87"/>
      <c r="K496" s="87"/>
      <c r="M496" s="353"/>
      <c r="O496" s="87"/>
      <c r="Q496" s="353"/>
    </row>
    <row r="497" spans="9:17" ht="12.75" customHeight="1" x14ac:dyDescent="0.2">
      <c r="I497" s="87"/>
      <c r="K497" s="87"/>
      <c r="M497" s="353"/>
      <c r="O497" s="87"/>
      <c r="Q497" s="353"/>
    </row>
    <row r="498" spans="9:17" ht="12.75" customHeight="1" x14ac:dyDescent="0.2">
      <c r="I498" s="87"/>
      <c r="K498" s="87"/>
      <c r="M498" s="353"/>
      <c r="O498" s="87"/>
      <c r="Q498" s="353"/>
    </row>
    <row r="499" spans="9:17" ht="12.75" customHeight="1" x14ac:dyDescent="0.2">
      <c r="I499" s="87"/>
      <c r="K499" s="87"/>
      <c r="M499" s="353"/>
      <c r="O499" s="87"/>
      <c r="Q499" s="353"/>
    </row>
    <row r="500" spans="9:17" ht="12.75" customHeight="1" x14ac:dyDescent="0.2">
      <c r="I500" s="87"/>
      <c r="K500" s="87"/>
      <c r="M500" s="353"/>
      <c r="O500" s="87"/>
      <c r="Q500" s="353"/>
    </row>
    <row r="501" spans="9:17" ht="12.75" customHeight="1" x14ac:dyDescent="0.2">
      <c r="I501" s="87"/>
      <c r="K501" s="87"/>
      <c r="M501" s="353"/>
      <c r="O501" s="87"/>
      <c r="Q501" s="353"/>
    </row>
    <row r="502" spans="9:17" ht="12.75" customHeight="1" x14ac:dyDescent="0.2">
      <c r="I502" s="87"/>
      <c r="K502" s="87"/>
      <c r="M502" s="353"/>
      <c r="O502" s="87"/>
      <c r="Q502" s="353"/>
    </row>
    <row r="503" spans="9:17" ht="12.75" customHeight="1" x14ac:dyDescent="0.2">
      <c r="I503" s="87"/>
      <c r="K503" s="87"/>
      <c r="M503" s="353"/>
      <c r="O503" s="87"/>
      <c r="Q503" s="353"/>
    </row>
    <row r="504" spans="9:17" ht="12.75" customHeight="1" x14ac:dyDescent="0.2">
      <c r="I504" s="87"/>
      <c r="K504" s="87"/>
      <c r="M504" s="353"/>
      <c r="O504" s="87"/>
      <c r="Q504" s="353"/>
    </row>
    <row r="505" spans="9:17" ht="12.75" customHeight="1" x14ac:dyDescent="0.2">
      <c r="I505" s="87"/>
      <c r="K505" s="87"/>
      <c r="M505" s="353"/>
      <c r="O505" s="87"/>
      <c r="Q505" s="353"/>
    </row>
    <row r="506" spans="9:17" ht="12.75" customHeight="1" x14ac:dyDescent="0.2">
      <c r="I506" s="87"/>
      <c r="K506" s="87"/>
      <c r="M506" s="353"/>
      <c r="O506" s="87"/>
      <c r="Q506" s="353"/>
    </row>
    <row r="507" spans="9:17" ht="12.75" customHeight="1" x14ac:dyDescent="0.2">
      <c r="I507" s="87"/>
      <c r="K507" s="87"/>
      <c r="M507" s="353"/>
      <c r="O507" s="87"/>
      <c r="Q507" s="353"/>
    </row>
    <row r="508" spans="9:17" ht="12.75" customHeight="1" x14ac:dyDescent="0.2">
      <c r="I508" s="87"/>
      <c r="K508" s="87"/>
      <c r="M508" s="353"/>
      <c r="O508" s="87"/>
      <c r="Q508" s="353"/>
    </row>
    <row r="509" spans="9:17" ht="12.75" customHeight="1" x14ac:dyDescent="0.2">
      <c r="I509" s="87"/>
      <c r="K509" s="87"/>
      <c r="M509" s="353"/>
      <c r="O509" s="87"/>
      <c r="Q509" s="353"/>
    </row>
    <row r="510" spans="9:17" ht="12.75" customHeight="1" x14ac:dyDescent="0.2">
      <c r="I510" s="87"/>
      <c r="K510" s="87"/>
      <c r="M510" s="353"/>
      <c r="O510" s="87"/>
      <c r="Q510" s="353"/>
    </row>
    <row r="511" spans="9:17" ht="12.75" customHeight="1" x14ac:dyDescent="0.2">
      <c r="I511" s="87"/>
      <c r="K511" s="87"/>
      <c r="M511" s="353"/>
      <c r="O511" s="87"/>
      <c r="Q511" s="353"/>
    </row>
    <row r="512" spans="9:17" ht="12.75" customHeight="1" x14ac:dyDescent="0.2">
      <c r="I512" s="87"/>
      <c r="K512" s="87"/>
      <c r="M512" s="353"/>
      <c r="O512" s="87"/>
      <c r="Q512" s="353"/>
    </row>
    <row r="513" spans="9:17" ht="12.75" customHeight="1" x14ac:dyDescent="0.2">
      <c r="I513" s="87"/>
      <c r="K513" s="87"/>
      <c r="M513" s="353"/>
      <c r="O513" s="87"/>
      <c r="Q513" s="353"/>
    </row>
    <row r="514" spans="9:17" ht="12.75" customHeight="1" x14ac:dyDescent="0.2">
      <c r="I514" s="87"/>
      <c r="K514" s="87"/>
      <c r="M514" s="353"/>
      <c r="O514" s="87"/>
      <c r="Q514" s="353"/>
    </row>
    <row r="515" spans="9:17" ht="12.75" customHeight="1" x14ac:dyDescent="0.2">
      <c r="I515" s="87"/>
      <c r="K515" s="87"/>
      <c r="M515" s="353"/>
      <c r="O515" s="87"/>
      <c r="Q515" s="353"/>
    </row>
    <row r="516" spans="9:17" ht="12.75" customHeight="1" x14ac:dyDescent="0.2">
      <c r="I516" s="87"/>
      <c r="K516" s="87"/>
      <c r="M516" s="353"/>
      <c r="O516" s="87"/>
      <c r="Q516" s="353"/>
    </row>
    <row r="517" spans="9:17" ht="12.75" customHeight="1" x14ac:dyDescent="0.2">
      <c r="I517" s="87"/>
      <c r="K517" s="87"/>
      <c r="M517" s="353"/>
      <c r="O517" s="87"/>
      <c r="Q517" s="353"/>
    </row>
    <row r="518" spans="9:17" ht="12.75" customHeight="1" x14ac:dyDescent="0.2">
      <c r="I518" s="87"/>
      <c r="K518" s="87"/>
      <c r="M518" s="353"/>
      <c r="O518" s="87"/>
      <c r="Q518" s="353"/>
    </row>
    <row r="519" spans="9:17" ht="12.75" customHeight="1" x14ac:dyDescent="0.2">
      <c r="I519" s="87"/>
      <c r="K519" s="87"/>
      <c r="M519" s="353"/>
      <c r="O519" s="87"/>
      <c r="Q519" s="353"/>
    </row>
    <row r="520" spans="9:17" ht="12.75" customHeight="1" x14ac:dyDescent="0.2">
      <c r="I520" s="87"/>
      <c r="K520" s="87"/>
      <c r="M520" s="353"/>
      <c r="O520" s="87"/>
      <c r="Q520" s="353"/>
    </row>
    <row r="521" spans="9:17" ht="12.75" customHeight="1" x14ac:dyDescent="0.2">
      <c r="I521" s="87"/>
      <c r="K521" s="87"/>
      <c r="M521" s="353"/>
      <c r="O521" s="87"/>
      <c r="Q521" s="353"/>
    </row>
    <row r="522" spans="9:17" ht="12.75" customHeight="1" x14ac:dyDescent="0.2">
      <c r="I522" s="87"/>
      <c r="K522" s="87"/>
      <c r="M522" s="353"/>
      <c r="O522" s="87"/>
      <c r="Q522" s="353"/>
    </row>
    <row r="523" spans="9:17" ht="12.75" customHeight="1" x14ac:dyDescent="0.2">
      <c r="I523" s="87"/>
      <c r="K523" s="87"/>
      <c r="M523" s="353"/>
      <c r="O523" s="87"/>
      <c r="Q523" s="353"/>
    </row>
    <row r="524" spans="9:17" ht="12.75" customHeight="1" x14ac:dyDescent="0.2">
      <c r="I524" s="87"/>
      <c r="K524" s="87"/>
      <c r="M524" s="353"/>
      <c r="O524" s="87"/>
      <c r="Q524" s="353"/>
    </row>
    <row r="525" spans="9:17" ht="12.75" customHeight="1" x14ac:dyDescent="0.2">
      <c r="I525" s="87"/>
      <c r="K525" s="87"/>
      <c r="M525" s="353"/>
      <c r="O525" s="87"/>
      <c r="Q525" s="353"/>
    </row>
    <row r="526" spans="9:17" ht="12.75" customHeight="1" x14ac:dyDescent="0.2">
      <c r="I526" s="87"/>
      <c r="K526" s="87"/>
      <c r="M526" s="353"/>
      <c r="O526" s="87"/>
      <c r="Q526" s="353"/>
    </row>
    <row r="527" spans="9:17" ht="12.75" customHeight="1" x14ac:dyDescent="0.2">
      <c r="I527" s="87"/>
      <c r="K527" s="87"/>
      <c r="M527" s="353"/>
      <c r="O527" s="87"/>
      <c r="Q527" s="353"/>
    </row>
    <row r="528" spans="9:17" ht="12.75" customHeight="1" x14ac:dyDescent="0.2">
      <c r="I528" s="87"/>
      <c r="K528" s="87"/>
      <c r="M528" s="353"/>
      <c r="O528" s="87"/>
      <c r="Q528" s="353"/>
    </row>
    <row r="529" spans="9:17" ht="12.75" customHeight="1" x14ac:dyDescent="0.2">
      <c r="I529" s="87"/>
      <c r="K529" s="87"/>
      <c r="M529" s="353"/>
      <c r="O529" s="87"/>
      <c r="Q529" s="353"/>
    </row>
    <row r="530" spans="9:17" ht="12.75" customHeight="1" x14ac:dyDescent="0.2">
      <c r="I530" s="87"/>
      <c r="K530" s="87"/>
      <c r="M530" s="353"/>
      <c r="O530" s="87"/>
      <c r="Q530" s="353"/>
    </row>
    <row r="531" spans="9:17" ht="12.75" customHeight="1" x14ac:dyDescent="0.2">
      <c r="I531" s="87"/>
      <c r="K531" s="87"/>
      <c r="M531" s="353"/>
      <c r="O531" s="87"/>
      <c r="Q531" s="353"/>
    </row>
    <row r="532" spans="9:17" ht="12.75" customHeight="1" x14ac:dyDescent="0.2">
      <c r="I532" s="87"/>
      <c r="K532" s="87"/>
      <c r="M532" s="353"/>
      <c r="O532" s="87"/>
      <c r="Q532" s="353"/>
    </row>
    <row r="533" spans="9:17" ht="12.75" customHeight="1" x14ac:dyDescent="0.2">
      <c r="I533" s="87"/>
      <c r="K533" s="87"/>
      <c r="M533" s="353"/>
      <c r="O533" s="87"/>
      <c r="Q533" s="353"/>
    </row>
    <row r="534" spans="9:17" ht="12.75" customHeight="1" x14ac:dyDescent="0.2">
      <c r="I534" s="87"/>
      <c r="K534" s="87"/>
      <c r="M534" s="353"/>
      <c r="O534" s="87"/>
      <c r="Q534" s="353"/>
    </row>
    <row r="535" spans="9:17" ht="12.75" customHeight="1" x14ac:dyDescent="0.2">
      <c r="I535" s="87"/>
      <c r="K535" s="87"/>
      <c r="M535" s="353"/>
      <c r="O535" s="87"/>
      <c r="Q535" s="353"/>
    </row>
    <row r="536" spans="9:17" ht="12.75" customHeight="1" x14ac:dyDescent="0.2">
      <c r="I536" s="87"/>
      <c r="K536" s="87"/>
      <c r="M536" s="353"/>
      <c r="O536" s="87"/>
      <c r="Q536" s="353"/>
    </row>
    <row r="537" spans="9:17" ht="12.75" customHeight="1" x14ac:dyDescent="0.2">
      <c r="I537" s="87"/>
      <c r="K537" s="87"/>
      <c r="M537" s="353"/>
      <c r="O537" s="87"/>
      <c r="Q537" s="353"/>
    </row>
    <row r="538" spans="9:17" ht="12.75" customHeight="1" x14ac:dyDescent="0.2">
      <c r="I538" s="87"/>
      <c r="K538" s="87"/>
      <c r="M538" s="353"/>
      <c r="O538" s="87"/>
      <c r="Q538" s="353"/>
    </row>
    <row r="539" spans="9:17" ht="12.75" customHeight="1" x14ac:dyDescent="0.2">
      <c r="I539" s="87"/>
      <c r="K539" s="87"/>
      <c r="M539" s="353"/>
      <c r="O539" s="87"/>
      <c r="Q539" s="353"/>
    </row>
    <row r="540" spans="9:17" ht="12.75" customHeight="1" x14ac:dyDescent="0.2">
      <c r="I540" s="87"/>
      <c r="K540" s="87"/>
      <c r="M540" s="353"/>
      <c r="O540" s="87"/>
      <c r="Q540" s="353"/>
    </row>
    <row r="541" spans="9:17" ht="12.75" customHeight="1" x14ac:dyDescent="0.2">
      <c r="I541" s="87"/>
      <c r="K541" s="87"/>
      <c r="M541" s="353"/>
      <c r="O541" s="87"/>
      <c r="Q541" s="353"/>
    </row>
    <row r="542" spans="9:17" ht="12.75" customHeight="1" x14ac:dyDescent="0.2">
      <c r="I542" s="87"/>
      <c r="K542" s="87"/>
      <c r="M542" s="353"/>
      <c r="O542" s="87"/>
      <c r="Q542" s="353"/>
    </row>
    <row r="543" spans="9:17" ht="12.75" customHeight="1" x14ac:dyDescent="0.2">
      <c r="I543" s="87"/>
      <c r="K543" s="87"/>
      <c r="M543" s="353"/>
      <c r="O543" s="87"/>
      <c r="Q543" s="353"/>
    </row>
    <row r="544" spans="9:17" ht="12.75" customHeight="1" x14ac:dyDescent="0.2">
      <c r="I544" s="87"/>
      <c r="K544" s="87"/>
      <c r="M544" s="353"/>
      <c r="O544" s="87"/>
      <c r="Q544" s="353"/>
    </row>
    <row r="545" spans="9:17" ht="12.75" customHeight="1" x14ac:dyDescent="0.2">
      <c r="I545" s="87"/>
      <c r="K545" s="87"/>
      <c r="M545" s="353"/>
      <c r="O545" s="87"/>
      <c r="Q545" s="353"/>
    </row>
    <row r="546" spans="9:17" ht="12.75" customHeight="1" x14ac:dyDescent="0.2">
      <c r="I546" s="87"/>
      <c r="K546" s="87"/>
      <c r="M546" s="353"/>
      <c r="O546" s="87"/>
      <c r="Q546" s="353"/>
    </row>
    <row r="547" spans="9:17" ht="12.75" customHeight="1" x14ac:dyDescent="0.2">
      <c r="I547" s="87"/>
      <c r="K547" s="87"/>
      <c r="M547" s="353"/>
      <c r="O547" s="87"/>
      <c r="Q547" s="353"/>
    </row>
    <row r="548" spans="9:17" ht="12.75" customHeight="1" x14ac:dyDescent="0.2">
      <c r="I548" s="87"/>
      <c r="K548" s="87"/>
      <c r="M548" s="353"/>
      <c r="O548" s="87"/>
      <c r="Q548" s="353"/>
    </row>
    <row r="549" spans="9:17" ht="12.75" customHeight="1" x14ac:dyDescent="0.2">
      <c r="I549" s="87"/>
      <c r="K549" s="87"/>
      <c r="M549" s="353"/>
      <c r="O549" s="87"/>
      <c r="Q549" s="353"/>
    </row>
    <row r="550" spans="9:17" ht="12.75" customHeight="1" x14ac:dyDescent="0.2">
      <c r="I550" s="87"/>
      <c r="K550" s="87"/>
      <c r="M550" s="353"/>
      <c r="O550" s="87"/>
      <c r="Q550" s="353"/>
    </row>
    <row r="551" spans="9:17" ht="12.75" customHeight="1" x14ac:dyDescent="0.2">
      <c r="I551" s="87"/>
      <c r="K551" s="87"/>
      <c r="M551" s="353"/>
      <c r="O551" s="87"/>
      <c r="Q551" s="353"/>
    </row>
    <row r="552" spans="9:17" ht="12.75" customHeight="1" x14ac:dyDescent="0.2">
      <c r="I552" s="87"/>
      <c r="K552" s="87"/>
      <c r="M552" s="353"/>
      <c r="O552" s="87"/>
      <c r="Q552" s="353"/>
    </row>
    <row r="553" spans="9:17" ht="12.75" customHeight="1" x14ac:dyDescent="0.2">
      <c r="I553" s="87"/>
      <c r="K553" s="87"/>
      <c r="M553" s="353"/>
      <c r="O553" s="87"/>
      <c r="Q553" s="353"/>
    </row>
    <row r="554" spans="9:17" ht="12.75" customHeight="1" x14ac:dyDescent="0.2">
      <c r="I554" s="87"/>
      <c r="K554" s="87"/>
      <c r="M554" s="353"/>
      <c r="O554" s="87"/>
      <c r="Q554" s="353"/>
    </row>
    <row r="555" spans="9:17" ht="12.75" customHeight="1" x14ac:dyDescent="0.2">
      <c r="I555" s="87"/>
      <c r="K555" s="87"/>
      <c r="M555" s="353"/>
      <c r="O555" s="87"/>
      <c r="Q555" s="353"/>
    </row>
    <row r="556" spans="9:17" ht="12.75" customHeight="1" x14ac:dyDescent="0.2">
      <c r="I556" s="87"/>
      <c r="K556" s="87"/>
      <c r="M556" s="353"/>
      <c r="O556" s="87"/>
      <c r="Q556" s="353"/>
    </row>
    <row r="557" spans="9:17" ht="12.75" customHeight="1" x14ac:dyDescent="0.2">
      <c r="I557" s="87"/>
      <c r="K557" s="87"/>
      <c r="M557" s="353"/>
      <c r="O557" s="87"/>
      <c r="Q557" s="353"/>
    </row>
    <row r="558" spans="9:17" ht="12.75" customHeight="1" x14ac:dyDescent="0.2">
      <c r="I558" s="87"/>
      <c r="K558" s="87"/>
      <c r="M558" s="353"/>
      <c r="O558" s="87"/>
      <c r="Q558" s="353"/>
    </row>
    <row r="559" spans="9:17" ht="12.75" customHeight="1" x14ac:dyDescent="0.2">
      <c r="I559" s="87"/>
      <c r="K559" s="87"/>
      <c r="M559" s="353"/>
      <c r="O559" s="87"/>
      <c r="Q559" s="353"/>
    </row>
    <row r="560" spans="9:17" ht="12.75" customHeight="1" x14ac:dyDescent="0.2">
      <c r="I560" s="87"/>
      <c r="K560" s="87"/>
      <c r="M560" s="353"/>
      <c r="O560" s="87"/>
      <c r="Q560" s="353"/>
    </row>
    <row r="561" spans="9:17" ht="12.75" customHeight="1" x14ac:dyDescent="0.2">
      <c r="I561" s="87"/>
      <c r="K561" s="87"/>
      <c r="M561" s="353"/>
      <c r="O561" s="87"/>
      <c r="Q561" s="353"/>
    </row>
    <row r="562" spans="9:17" ht="12.75" customHeight="1" x14ac:dyDescent="0.2">
      <c r="I562" s="87"/>
      <c r="K562" s="87"/>
      <c r="M562" s="353"/>
      <c r="O562" s="87"/>
      <c r="Q562" s="353"/>
    </row>
    <row r="563" spans="9:17" ht="12.75" customHeight="1" x14ac:dyDescent="0.2">
      <c r="I563" s="87"/>
      <c r="K563" s="87"/>
      <c r="M563" s="353"/>
      <c r="O563" s="87"/>
      <c r="Q563" s="353"/>
    </row>
    <row r="564" spans="9:17" ht="12.75" customHeight="1" x14ac:dyDescent="0.2">
      <c r="I564" s="87"/>
      <c r="K564" s="87"/>
      <c r="M564" s="353"/>
      <c r="O564" s="87"/>
      <c r="Q564" s="353"/>
    </row>
    <row r="565" spans="9:17" ht="12.75" customHeight="1" x14ac:dyDescent="0.2">
      <c r="I565" s="87"/>
      <c r="K565" s="87"/>
      <c r="M565" s="353"/>
      <c r="O565" s="87"/>
      <c r="Q565" s="353"/>
    </row>
    <row r="566" spans="9:17" ht="12.75" customHeight="1" x14ac:dyDescent="0.2">
      <c r="I566" s="87"/>
      <c r="K566" s="87"/>
      <c r="M566" s="353"/>
      <c r="O566" s="87"/>
      <c r="Q566" s="353"/>
    </row>
    <row r="567" spans="9:17" ht="12.75" customHeight="1" x14ac:dyDescent="0.2">
      <c r="I567" s="87"/>
      <c r="K567" s="87"/>
      <c r="M567" s="353"/>
      <c r="O567" s="87"/>
      <c r="Q567" s="353"/>
    </row>
    <row r="568" spans="9:17" ht="12.75" customHeight="1" x14ac:dyDescent="0.2">
      <c r="I568" s="87"/>
      <c r="K568" s="87"/>
      <c r="M568" s="353"/>
      <c r="O568" s="87"/>
      <c r="Q568" s="353"/>
    </row>
    <row r="569" spans="9:17" ht="12.75" customHeight="1" x14ac:dyDescent="0.2">
      <c r="I569" s="87"/>
      <c r="K569" s="87"/>
      <c r="M569" s="353"/>
      <c r="O569" s="87"/>
      <c r="Q569" s="353"/>
    </row>
    <row r="570" spans="9:17" ht="12.75" customHeight="1" x14ac:dyDescent="0.2">
      <c r="I570" s="87"/>
      <c r="K570" s="87"/>
      <c r="M570" s="353"/>
      <c r="O570" s="87"/>
      <c r="Q570" s="353"/>
    </row>
    <row r="571" spans="9:17" ht="12.75" customHeight="1" x14ac:dyDescent="0.2">
      <c r="I571" s="87"/>
      <c r="K571" s="87"/>
      <c r="M571" s="353"/>
      <c r="O571" s="87"/>
      <c r="Q571" s="353"/>
    </row>
    <row r="572" spans="9:17" ht="12.75" customHeight="1" x14ac:dyDescent="0.2">
      <c r="I572" s="87"/>
      <c r="K572" s="87"/>
      <c r="M572" s="353"/>
      <c r="O572" s="87"/>
      <c r="Q572" s="353"/>
    </row>
    <row r="573" spans="9:17" ht="12.75" customHeight="1" x14ac:dyDescent="0.2">
      <c r="I573" s="87"/>
      <c r="K573" s="87"/>
      <c r="M573" s="353"/>
      <c r="O573" s="87"/>
      <c r="Q573" s="353"/>
    </row>
    <row r="574" spans="9:17" ht="12.75" customHeight="1" x14ac:dyDescent="0.2">
      <c r="I574" s="87"/>
      <c r="K574" s="87"/>
      <c r="M574" s="353"/>
      <c r="O574" s="87"/>
      <c r="Q574" s="353"/>
    </row>
    <row r="575" spans="9:17" ht="12.75" customHeight="1" x14ac:dyDescent="0.2">
      <c r="I575" s="87"/>
      <c r="K575" s="87"/>
      <c r="M575" s="353"/>
      <c r="O575" s="87"/>
      <c r="Q575" s="353"/>
    </row>
    <row r="576" spans="9:17" ht="12.75" customHeight="1" x14ac:dyDescent="0.2">
      <c r="I576" s="87"/>
      <c r="K576" s="87"/>
      <c r="M576" s="353"/>
      <c r="O576" s="87"/>
      <c r="Q576" s="353"/>
    </row>
    <row r="577" spans="9:17" ht="12.75" customHeight="1" x14ac:dyDescent="0.2">
      <c r="I577" s="87"/>
      <c r="K577" s="87"/>
      <c r="M577" s="353"/>
      <c r="O577" s="87"/>
      <c r="Q577" s="353"/>
    </row>
    <row r="578" spans="9:17" ht="12.75" customHeight="1" x14ac:dyDescent="0.2">
      <c r="I578" s="87"/>
      <c r="K578" s="87"/>
      <c r="M578" s="353"/>
      <c r="O578" s="87"/>
      <c r="Q578" s="353"/>
    </row>
    <row r="579" spans="9:17" ht="12.75" customHeight="1" x14ac:dyDescent="0.2">
      <c r="I579" s="87"/>
      <c r="K579" s="87"/>
      <c r="M579" s="353"/>
      <c r="O579" s="87"/>
      <c r="Q579" s="353"/>
    </row>
    <row r="580" spans="9:17" ht="12.75" customHeight="1" x14ac:dyDescent="0.2">
      <c r="I580" s="87"/>
      <c r="K580" s="87"/>
      <c r="M580" s="353"/>
      <c r="O580" s="87"/>
      <c r="Q580" s="353"/>
    </row>
    <row r="581" spans="9:17" ht="12.75" customHeight="1" x14ac:dyDescent="0.2">
      <c r="I581" s="87"/>
      <c r="K581" s="87"/>
      <c r="M581" s="353"/>
      <c r="O581" s="87"/>
      <c r="Q581" s="353"/>
    </row>
    <row r="582" spans="9:17" ht="12.75" customHeight="1" x14ac:dyDescent="0.2">
      <c r="I582" s="87"/>
      <c r="K582" s="87"/>
      <c r="M582" s="353"/>
      <c r="O582" s="87"/>
      <c r="Q582" s="353"/>
    </row>
    <row r="583" spans="9:17" ht="12.75" customHeight="1" x14ac:dyDescent="0.2">
      <c r="I583" s="87"/>
      <c r="K583" s="87"/>
      <c r="M583" s="353"/>
      <c r="O583" s="87"/>
      <c r="Q583" s="353"/>
    </row>
    <row r="584" spans="9:17" ht="12.75" customHeight="1" x14ac:dyDescent="0.2">
      <c r="I584" s="87"/>
      <c r="K584" s="87"/>
      <c r="M584" s="353"/>
      <c r="O584" s="87"/>
      <c r="Q584" s="353"/>
    </row>
    <row r="585" spans="9:17" ht="12.75" customHeight="1" x14ac:dyDescent="0.2">
      <c r="I585" s="87"/>
      <c r="K585" s="87"/>
      <c r="M585" s="353"/>
      <c r="O585" s="87"/>
      <c r="Q585" s="353"/>
    </row>
    <row r="586" spans="9:17" ht="12.75" customHeight="1" x14ac:dyDescent="0.2">
      <c r="I586" s="87"/>
      <c r="K586" s="87"/>
      <c r="M586" s="353"/>
      <c r="O586" s="87"/>
      <c r="Q586" s="353"/>
    </row>
    <row r="587" spans="9:17" ht="12.75" customHeight="1" x14ac:dyDescent="0.2">
      <c r="I587" s="87"/>
      <c r="K587" s="87"/>
      <c r="M587" s="353"/>
      <c r="O587" s="87"/>
      <c r="Q587" s="353"/>
    </row>
    <row r="588" spans="9:17" ht="12.75" customHeight="1" x14ac:dyDescent="0.2">
      <c r="I588" s="87"/>
      <c r="K588" s="87"/>
      <c r="M588" s="353"/>
      <c r="O588" s="87"/>
      <c r="Q588" s="353"/>
    </row>
    <row r="589" spans="9:17" ht="12.75" customHeight="1" x14ac:dyDescent="0.2">
      <c r="I589" s="87"/>
      <c r="K589" s="87"/>
      <c r="M589" s="353"/>
      <c r="O589" s="87"/>
      <c r="Q589" s="353"/>
    </row>
    <row r="590" spans="9:17" ht="12.75" customHeight="1" x14ac:dyDescent="0.2">
      <c r="I590" s="87"/>
      <c r="K590" s="87"/>
      <c r="M590" s="353"/>
      <c r="O590" s="87"/>
      <c r="Q590" s="353"/>
    </row>
    <row r="591" spans="9:17" ht="12.75" customHeight="1" x14ac:dyDescent="0.2">
      <c r="I591" s="87"/>
      <c r="K591" s="87"/>
      <c r="M591" s="353"/>
      <c r="O591" s="87"/>
      <c r="Q591" s="353"/>
    </row>
    <row r="592" spans="9:17" ht="12.75" customHeight="1" x14ac:dyDescent="0.2">
      <c r="I592" s="87"/>
      <c r="K592" s="87"/>
      <c r="M592" s="353"/>
      <c r="O592" s="87"/>
      <c r="Q592" s="353"/>
    </row>
    <row r="593" spans="9:17" ht="12.75" customHeight="1" x14ac:dyDescent="0.2">
      <c r="I593" s="87"/>
      <c r="K593" s="87"/>
      <c r="M593" s="353"/>
      <c r="O593" s="87"/>
      <c r="Q593" s="353"/>
    </row>
    <row r="594" spans="9:17" ht="12.75" customHeight="1" x14ac:dyDescent="0.2">
      <c r="I594" s="87"/>
      <c r="K594" s="87"/>
      <c r="M594" s="353"/>
      <c r="O594" s="87"/>
      <c r="Q594" s="353"/>
    </row>
    <row r="595" spans="9:17" ht="12.75" customHeight="1" x14ac:dyDescent="0.2">
      <c r="I595" s="87"/>
      <c r="K595" s="87"/>
      <c r="M595" s="353"/>
      <c r="O595" s="87"/>
      <c r="Q595" s="353"/>
    </row>
    <row r="596" spans="9:17" ht="12.75" customHeight="1" x14ac:dyDescent="0.2">
      <c r="I596" s="87"/>
      <c r="K596" s="87"/>
      <c r="M596" s="353"/>
      <c r="O596" s="87"/>
      <c r="Q596" s="353"/>
    </row>
    <row r="597" spans="9:17" ht="12.75" customHeight="1" x14ac:dyDescent="0.2">
      <c r="I597" s="87"/>
      <c r="K597" s="87"/>
      <c r="M597" s="353"/>
      <c r="O597" s="87"/>
      <c r="Q597" s="353"/>
    </row>
    <row r="598" spans="9:17" ht="12.75" customHeight="1" x14ac:dyDescent="0.2">
      <c r="I598" s="87"/>
      <c r="K598" s="87"/>
      <c r="M598" s="353"/>
      <c r="O598" s="87"/>
      <c r="Q598" s="353"/>
    </row>
    <row r="599" spans="9:17" ht="12.75" customHeight="1" x14ac:dyDescent="0.2">
      <c r="I599" s="87"/>
      <c r="K599" s="87"/>
      <c r="M599" s="353"/>
      <c r="O599" s="87"/>
      <c r="Q599" s="353"/>
    </row>
    <row r="600" spans="9:17" ht="12.75" customHeight="1" x14ac:dyDescent="0.2">
      <c r="I600" s="87"/>
      <c r="K600" s="87"/>
      <c r="M600" s="353"/>
      <c r="O600" s="87"/>
      <c r="Q600" s="353"/>
    </row>
    <row r="601" spans="9:17" ht="12.75" customHeight="1" x14ac:dyDescent="0.2">
      <c r="I601" s="87"/>
      <c r="K601" s="87"/>
      <c r="M601" s="353"/>
      <c r="O601" s="87"/>
      <c r="Q601" s="353"/>
    </row>
    <row r="602" spans="9:17" ht="12.75" customHeight="1" x14ac:dyDescent="0.2">
      <c r="I602" s="87"/>
      <c r="K602" s="87"/>
      <c r="M602" s="353"/>
      <c r="O602" s="87"/>
      <c r="Q602" s="353"/>
    </row>
    <row r="603" spans="9:17" ht="12.75" customHeight="1" x14ac:dyDescent="0.2">
      <c r="I603" s="87"/>
      <c r="K603" s="87"/>
      <c r="M603" s="353"/>
      <c r="O603" s="87"/>
      <c r="Q603" s="353"/>
    </row>
    <row r="604" spans="9:17" ht="12.75" customHeight="1" x14ac:dyDescent="0.2">
      <c r="I604" s="87"/>
      <c r="K604" s="87"/>
      <c r="M604" s="353"/>
      <c r="O604" s="87"/>
      <c r="Q604" s="353"/>
    </row>
    <row r="605" spans="9:17" ht="12.75" customHeight="1" x14ac:dyDescent="0.2">
      <c r="I605" s="87"/>
      <c r="K605" s="87"/>
      <c r="M605" s="353"/>
      <c r="O605" s="87"/>
      <c r="Q605" s="353"/>
    </row>
    <row r="606" spans="9:17" ht="12.75" customHeight="1" x14ac:dyDescent="0.2">
      <c r="I606" s="87"/>
      <c r="K606" s="87"/>
      <c r="M606" s="353"/>
      <c r="O606" s="87"/>
      <c r="Q606" s="353"/>
    </row>
    <row r="607" spans="9:17" ht="12.75" customHeight="1" x14ac:dyDescent="0.2">
      <c r="I607" s="87"/>
      <c r="K607" s="87"/>
      <c r="M607" s="353"/>
      <c r="O607" s="87"/>
      <c r="Q607" s="353"/>
    </row>
    <row r="608" spans="9:17" ht="12.75" customHeight="1" x14ac:dyDescent="0.2">
      <c r="I608" s="87"/>
      <c r="K608" s="87"/>
      <c r="M608" s="353"/>
      <c r="O608" s="87"/>
      <c r="Q608" s="353"/>
    </row>
    <row r="609" spans="9:17" ht="12.75" customHeight="1" x14ac:dyDescent="0.2">
      <c r="I609" s="87"/>
      <c r="K609" s="87"/>
      <c r="M609" s="353"/>
      <c r="O609" s="87"/>
      <c r="Q609" s="353"/>
    </row>
    <row r="610" spans="9:17" ht="12.75" customHeight="1" x14ac:dyDescent="0.2">
      <c r="I610" s="87"/>
      <c r="K610" s="87"/>
      <c r="M610" s="353"/>
      <c r="O610" s="87"/>
      <c r="Q610" s="353"/>
    </row>
    <row r="611" spans="9:17" ht="12.75" customHeight="1" x14ac:dyDescent="0.2">
      <c r="I611" s="87"/>
      <c r="K611" s="87"/>
      <c r="M611" s="353"/>
      <c r="O611" s="87"/>
      <c r="Q611" s="353"/>
    </row>
    <row r="612" spans="9:17" ht="12.75" customHeight="1" x14ac:dyDescent="0.2">
      <c r="I612" s="87"/>
      <c r="K612" s="87"/>
      <c r="M612" s="353"/>
      <c r="O612" s="87"/>
      <c r="Q612" s="353"/>
    </row>
    <row r="613" spans="9:17" ht="12.75" customHeight="1" x14ac:dyDescent="0.2">
      <c r="I613" s="87"/>
      <c r="K613" s="87"/>
      <c r="M613" s="353"/>
      <c r="O613" s="87"/>
      <c r="Q613" s="353"/>
    </row>
    <row r="614" spans="9:17" ht="12.75" customHeight="1" x14ac:dyDescent="0.2">
      <c r="I614" s="87"/>
      <c r="K614" s="87"/>
      <c r="M614" s="353"/>
      <c r="O614" s="87"/>
      <c r="Q614" s="353"/>
    </row>
    <row r="615" spans="9:17" ht="12.75" customHeight="1" x14ac:dyDescent="0.2">
      <c r="I615" s="87"/>
      <c r="K615" s="87"/>
      <c r="M615" s="353"/>
      <c r="O615" s="87"/>
      <c r="Q615" s="353"/>
    </row>
    <row r="616" spans="9:17" ht="12.75" customHeight="1" x14ac:dyDescent="0.2">
      <c r="I616" s="87"/>
      <c r="K616" s="87"/>
      <c r="M616" s="353"/>
      <c r="O616" s="87"/>
      <c r="Q616" s="353"/>
    </row>
    <row r="617" spans="9:17" ht="12.75" customHeight="1" x14ac:dyDescent="0.2">
      <c r="I617" s="87"/>
      <c r="K617" s="87"/>
      <c r="M617" s="353"/>
      <c r="O617" s="87"/>
      <c r="Q617" s="353"/>
    </row>
    <row r="618" spans="9:17" ht="12.75" customHeight="1" x14ac:dyDescent="0.2">
      <c r="I618" s="87"/>
      <c r="K618" s="87"/>
      <c r="M618" s="353"/>
      <c r="O618" s="87"/>
      <c r="Q618" s="353"/>
    </row>
    <row r="619" spans="9:17" ht="12.75" customHeight="1" x14ac:dyDescent="0.2">
      <c r="I619" s="87"/>
      <c r="K619" s="87"/>
      <c r="M619" s="353"/>
      <c r="O619" s="87"/>
      <c r="Q619" s="353"/>
    </row>
    <row r="620" spans="9:17" ht="12.75" customHeight="1" x14ac:dyDescent="0.2">
      <c r="I620" s="87"/>
      <c r="K620" s="87"/>
      <c r="M620" s="353"/>
      <c r="O620" s="87"/>
      <c r="Q620" s="353"/>
    </row>
    <row r="621" spans="9:17" ht="12.75" customHeight="1" x14ac:dyDescent="0.2">
      <c r="I621" s="87"/>
      <c r="K621" s="87"/>
      <c r="M621" s="353"/>
      <c r="O621" s="87"/>
      <c r="Q621" s="353"/>
    </row>
    <row r="622" spans="9:17" ht="12.75" customHeight="1" x14ac:dyDescent="0.2">
      <c r="I622" s="87"/>
      <c r="K622" s="87"/>
      <c r="M622" s="353"/>
      <c r="O622" s="87"/>
      <c r="Q622" s="353"/>
    </row>
    <row r="623" spans="9:17" ht="12.75" customHeight="1" x14ac:dyDescent="0.2">
      <c r="I623" s="87"/>
      <c r="K623" s="87"/>
      <c r="M623" s="353"/>
      <c r="O623" s="87"/>
      <c r="Q623" s="353"/>
    </row>
    <row r="624" spans="9:17" ht="12.75" customHeight="1" x14ac:dyDescent="0.2">
      <c r="I624" s="87"/>
      <c r="K624" s="87"/>
      <c r="M624" s="353"/>
      <c r="O624" s="87"/>
      <c r="Q624" s="353"/>
    </row>
    <row r="625" spans="9:17" ht="12.75" customHeight="1" x14ac:dyDescent="0.2">
      <c r="I625" s="87"/>
      <c r="K625" s="87"/>
      <c r="M625" s="353"/>
      <c r="O625" s="87"/>
      <c r="Q625" s="353"/>
    </row>
    <row r="626" spans="9:17" ht="12.75" customHeight="1" x14ac:dyDescent="0.2">
      <c r="I626" s="87"/>
      <c r="K626" s="87"/>
      <c r="M626" s="353"/>
      <c r="O626" s="87"/>
      <c r="Q626" s="353"/>
    </row>
    <row r="627" spans="9:17" ht="12.75" customHeight="1" x14ac:dyDescent="0.2">
      <c r="I627" s="87"/>
      <c r="K627" s="87"/>
      <c r="M627" s="353"/>
      <c r="O627" s="87"/>
      <c r="Q627" s="353"/>
    </row>
    <row r="628" spans="9:17" ht="12.75" customHeight="1" x14ac:dyDescent="0.2">
      <c r="I628" s="87"/>
      <c r="K628" s="87"/>
      <c r="M628" s="353"/>
      <c r="O628" s="87"/>
      <c r="Q628" s="353"/>
    </row>
    <row r="629" spans="9:17" ht="12.75" customHeight="1" x14ac:dyDescent="0.2">
      <c r="I629" s="87"/>
      <c r="K629" s="87"/>
      <c r="M629" s="353"/>
      <c r="O629" s="87"/>
      <c r="Q629" s="353"/>
    </row>
    <row r="630" spans="9:17" ht="12.75" customHeight="1" x14ac:dyDescent="0.2">
      <c r="I630" s="87"/>
      <c r="K630" s="87"/>
      <c r="M630" s="353"/>
      <c r="O630" s="87"/>
      <c r="Q630" s="353"/>
    </row>
    <row r="631" spans="9:17" ht="12.75" customHeight="1" x14ac:dyDescent="0.2">
      <c r="I631" s="87"/>
      <c r="K631" s="87"/>
      <c r="M631" s="353"/>
      <c r="O631" s="87"/>
      <c r="Q631" s="353"/>
    </row>
    <row r="632" spans="9:17" ht="12.75" customHeight="1" x14ac:dyDescent="0.2">
      <c r="I632" s="87"/>
      <c r="K632" s="87"/>
      <c r="M632" s="353"/>
      <c r="O632" s="87"/>
      <c r="Q632" s="353"/>
    </row>
    <row r="633" spans="9:17" ht="12.75" customHeight="1" x14ac:dyDescent="0.2">
      <c r="I633" s="87"/>
      <c r="K633" s="87"/>
      <c r="M633" s="353"/>
      <c r="O633" s="87"/>
      <c r="Q633" s="353"/>
    </row>
    <row r="634" spans="9:17" ht="12.75" customHeight="1" x14ac:dyDescent="0.2">
      <c r="I634" s="87"/>
      <c r="K634" s="87"/>
      <c r="M634" s="353"/>
      <c r="O634" s="87"/>
      <c r="Q634" s="353"/>
    </row>
    <row r="635" spans="9:17" ht="12.75" customHeight="1" x14ac:dyDescent="0.2">
      <c r="I635" s="87"/>
      <c r="K635" s="87"/>
      <c r="M635" s="353"/>
      <c r="O635" s="87"/>
      <c r="Q635" s="353"/>
    </row>
    <row r="636" spans="9:17" ht="12.75" customHeight="1" x14ac:dyDescent="0.2">
      <c r="I636" s="87"/>
      <c r="K636" s="87"/>
      <c r="M636" s="353"/>
      <c r="O636" s="87"/>
      <c r="Q636" s="353"/>
    </row>
    <row r="637" spans="9:17" ht="12.75" customHeight="1" x14ac:dyDescent="0.2">
      <c r="I637" s="87"/>
      <c r="K637" s="87"/>
      <c r="M637" s="353"/>
      <c r="O637" s="87"/>
      <c r="Q637" s="353"/>
    </row>
    <row r="638" spans="9:17" ht="12.75" customHeight="1" x14ac:dyDescent="0.2">
      <c r="I638" s="87"/>
      <c r="K638" s="87"/>
      <c r="M638" s="353"/>
      <c r="O638" s="87"/>
      <c r="Q638" s="353"/>
    </row>
    <row r="639" spans="9:17" ht="12.75" customHeight="1" x14ac:dyDescent="0.2">
      <c r="I639" s="87"/>
      <c r="K639" s="87"/>
      <c r="M639" s="353"/>
      <c r="O639" s="87"/>
      <c r="Q639" s="353"/>
    </row>
    <row r="640" spans="9:17" ht="12.75" customHeight="1" x14ac:dyDescent="0.2">
      <c r="I640" s="87"/>
      <c r="K640" s="87"/>
      <c r="M640" s="353"/>
      <c r="O640" s="87"/>
      <c r="Q640" s="353"/>
    </row>
    <row r="641" spans="9:17" ht="12.75" customHeight="1" x14ac:dyDescent="0.2">
      <c r="I641" s="87"/>
      <c r="K641" s="87"/>
      <c r="M641" s="353"/>
      <c r="O641" s="87"/>
      <c r="Q641" s="353"/>
    </row>
    <row r="642" spans="9:17" ht="12.75" customHeight="1" x14ac:dyDescent="0.2">
      <c r="I642" s="87"/>
      <c r="K642" s="87"/>
      <c r="M642" s="353"/>
      <c r="O642" s="87"/>
      <c r="Q642" s="353"/>
    </row>
    <row r="643" spans="9:17" ht="12.75" customHeight="1" x14ac:dyDescent="0.2">
      <c r="I643" s="87"/>
      <c r="K643" s="87"/>
      <c r="M643" s="353"/>
      <c r="O643" s="87"/>
      <c r="Q643" s="353"/>
    </row>
    <row r="644" spans="9:17" ht="12.75" customHeight="1" x14ac:dyDescent="0.2">
      <c r="I644" s="87"/>
      <c r="K644" s="87"/>
      <c r="M644" s="353"/>
      <c r="O644" s="87"/>
      <c r="Q644" s="353"/>
    </row>
    <row r="645" spans="9:17" ht="12.75" customHeight="1" x14ac:dyDescent="0.2">
      <c r="I645" s="87"/>
      <c r="K645" s="87"/>
      <c r="M645" s="353"/>
      <c r="O645" s="87"/>
      <c r="Q645" s="353"/>
    </row>
    <row r="646" spans="9:17" ht="12.75" customHeight="1" x14ac:dyDescent="0.2">
      <c r="I646" s="87"/>
      <c r="K646" s="87"/>
      <c r="M646" s="353"/>
      <c r="O646" s="87"/>
      <c r="Q646" s="353"/>
    </row>
    <row r="647" spans="9:17" ht="12.75" customHeight="1" x14ac:dyDescent="0.2">
      <c r="I647" s="87"/>
      <c r="K647" s="87"/>
      <c r="M647" s="353"/>
      <c r="O647" s="87"/>
      <c r="Q647" s="353"/>
    </row>
    <row r="648" spans="9:17" ht="12.75" customHeight="1" x14ac:dyDescent="0.2">
      <c r="I648" s="87"/>
      <c r="K648" s="87"/>
      <c r="M648" s="353"/>
      <c r="O648" s="87"/>
      <c r="Q648" s="353"/>
    </row>
    <row r="649" spans="9:17" ht="12.75" customHeight="1" x14ac:dyDescent="0.2">
      <c r="I649" s="87"/>
      <c r="K649" s="87"/>
      <c r="M649" s="353"/>
      <c r="O649" s="87"/>
      <c r="Q649" s="353"/>
    </row>
    <row r="650" spans="9:17" ht="12.75" customHeight="1" x14ac:dyDescent="0.2">
      <c r="I650" s="87"/>
      <c r="K650" s="87"/>
      <c r="M650" s="353"/>
      <c r="O650" s="87"/>
      <c r="Q650" s="353"/>
    </row>
    <row r="651" spans="9:17" ht="12.75" customHeight="1" x14ac:dyDescent="0.2">
      <c r="I651" s="87"/>
      <c r="K651" s="87"/>
      <c r="M651" s="353"/>
      <c r="O651" s="87"/>
      <c r="Q651" s="353"/>
    </row>
    <row r="652" spans="9:17" ht="12.75" customHeight="1" x14ac:dyDescent="0.2">
      <c r="I652" s="87"/>
      <c r="K652" s="87"/>
      <c r="M652" s="353"/>
      <c r="O652" s="87"/>
      <c r="Q652" s="353"/>
    </row>
    <row r="653" spans="9:17" ht="12.75" customHeight="1" x14ac:dyDescent="0.2">
      <c r="I653" s="87"/>
      <c r="K653" s="87"/>
      <c r="M653" s="353"/>
      <c r="O653" s="87"/>
      <c r="Q653" s="353"/>
    </row>
    <row r="654" spans="9:17" ht="12.75" customHeight="1" x14ac:dyDescent="0.2">
      <c r="I654" s="87"/>
      <c r="K654" s="87"/>
      <c r="M654" s="353"/>
      <c r="O654" s="87"/>
      <c r="Q654" s="353"/>
    </row>
    <row r="655" spans="9:17" ht="12.75" customHeight="1" x14ac:dyDescent="0.2">
      <c r="I655" s="87"/>
      <c r="K655" s="87"/>
      <c r="M655" s="353"/>
      <c r="O655" s="87"/>
      <c r="Q655" s="353"/>
    </row>
    <row r="656" spans="9:17" ht="12.75" customHeight="1" x14ac:dyDescent="0.2">
      <c r="I656" s="87"/>
      <c r="K656" s="87"/>
      <c r="M656" s="353"/>
      <c r="O656" s="87"/>
      <c r="Q656" s="353"/>
    </row>
    <row r="657" spans="9:17" ht="12.75" customHeight="1" x14ac:dyDescent="0.2">
      <c r="I657" s="87"/>
      <c r="K657" s="87"/>
      <c r="M657" s="353"/>
      <c r="O657" s="87"/>
      <c r="Q657" s="353"/>
    </row>
    <row r="658" spans="9:17" ht="12.75" customHeight="1" x14ac:dyDescent="0.2">
      <c r="I658" s="87"/>
      <c r="K658" s="87"/>
      <c r="M658" s="353"/>
      <c r="O658" s="87"/>
      <c r="Q658" s="353"/>
    </row>
    <row r="659" spans="9:17" ht="12.75" customHeight="1" x14ac:dyDescent="0.2">
      <c r="I659" s="87"/>
      <c r="K659" s="87"/>
      <c r="M659" s="353"/>
      <c r="O659" s="87"/>
      <c r="Q659" s="353"/>
    </row>
    <row r="660" spans="9:17" ht="12.75" customHeight="1" x14ac:dyDescent="0.2">
      <c r="I660" s="87"/>
      <c r="K660" s="87"/>
      <c r="M660" s="353"/>
      <c r="O660" s="87"/>
      <c r="Q660" s="353"/>
    </row>
    <row r="661" spans="9:17" ht="12.75" customHeight="1" x14ac:dyDescent="0.2">
      <c r="I661" s="87"/>
      <c r="K661" s="87"/>
      <c r="M661" s="353"/>
      <c r="O661" s="87"/>
      <c r="Q661" s="353"/>
    </row>
    <row r="662" spans="9:17" ht="12.75" customHeight="1" x14ac:dyDescent="0.2">
      <c r="I662" s="87"/>
      <c r="K662" s="87"/>
      <c r="M662" s="353"/>
      <c r="O662" s="87"/>
      <c r="Q662" s="353"/>
    </row>
    <row r="663" spans="9:17" ht="12.75" customHeight="1" x14ac:dyDescent="0.2">
      <c r="I663" s="87"/>
      <c r="K663" s="87"/>
      <c r="M663" s="353"/>
      <c r="O663" s="87"/>
      <c r="Q663" s="353"/>
    </row>
    <row r="664" spans="9:17" ht="12.75" customHeight="1" x14ac:dyDescent="0.2">
      <c r="I664" s="87"/>
      <c r="K664" s="87"/>
      <c r="M664" s="353"/>
      <c r="O664" s="87"/>
      <c r="Q664" s="353"/>
    </row>
    <row r="665" spans="9:17" ht="12.75" customHeight="1" x14ac:dyDescent="0.2">
      <c r="I665" s="87"/>
      <c r="K665" s="87"/>
      <c r="M665" s="353"/>
      <c r="O665" s="87"/>
      <c r="Q665" s="353"/>
    </row>
    <row r="666" spans="9:17" ht="12.75" customHeight="1" x14ac:dyDescent="0.2">
      <c r="I666" s="87"/>
      <c r="K666" s="87"/>
      <c r="M666" s="353"/>
      <c r="O666" s="87"/>
      <c r="Q666" s="353"/>
    </row>
    <row r="667" spans="9:17" ht="12.75" customHeight="1" x14ac:dyDescent="0.2">
      <c r="I667" s="87"/>
      <c r="K667" s="87"/>
      <c r="M667" s="353"/>
      <c r="O667" s="87"/>
      <c r="Q667" s="353"/>
    </row>
    <row r="668" spans="9:17" ht="12.75" customHeight="1" x14ac:dyDescent="0.2">
      <c r="I668" s="87"/>
      <c r="K668" s="87"/>
      <c r="M668" s="353"/>
      <c r="O668" s="87"/>
      <c r="Q668" s="353"/>
    </row>
    <row r="669" spans="9:17" ht="12.75" customHeight="1" x14ac:dyDescent="0.2">
      <c r="I669" s="87"/>
      <c r="K669" s="87"/>
      <c r="M669" s="353"/>
      <c r="O669" s="87"/>
      <c r="Q669" s="353"/>
    </row>
    <row r="670" spans="9:17" ht="12.75" customHeight="1" x14ac:dyDescent="0.2">
      <c r="I670" s="87"/>
      <c r="K670" s="87"/>
      <c r="M670" s="353"/>
      <c r="O670" s="87"/>
      <c r="Q670" s="353"/>
    </row>
    <row r="671" spans="9:17" ht="12.75" customHeight="1" x14ac:dyDescent="0.2">
      <c r="I671" s="87"/>
      <c r="K671" s="87"/>
      <c r="M671" s="353"/>
      <c r="O671" s="87"/>
      <c r="Q671" s="353"/>
    </row>
    <row r="672" spans="9:17" ht="12.75" customHeight="1" x14ac:dyDescent="0.2">
      <c r="I672" s="87"/>
      <c r="K672" s="87"/>
      <c r="M672" s="353"/>
      <c r="O672" s="87"/>
      <c r="Q672" s="353"/>
    </row>
    <row r="673" spans="9:17" ht="12.75" customHeight="1" x14ac:dyDescent="0.2">
      <c r="I673" s="87"/>
      <c r="K673" s="87"/>
      <c r="M673" s="353"/>
      <c r="O673" s="87"/>
      <c r="Q673" s="353"/>
    </row>
    <row r="674" spans="9:17" ht="12.75" customHeight="1" x14ac:dyDescent="0.2">
      <c r="I674" s="87"/>
      <c r="K674" s="87"/>
      <c r="M674" s="353"/>
      <c r="O674" s="87"/>
      <c r="Q674" s="353"/>
    </row>
    <row r="675" spans="9:17" ht="12.75" customHeight="1" x14ac:dyDescent="0.2">
      <c r="I675" s="87"/>
      <c r="K675" s="87"/>
      <c r="M675" s="353"/>
      <c r="O675" s="87"/>
      <c r="Q675" s="353"/>
    </row>
    <row r="676" spans="9:17" ht="12.75" customHeight="1" x14ac:dyDescent="0.2">
      <c r="I676" s="87"/>
      <c r="K676" s="87"/>
      <c r="M676" s="353"/>
      <c r="O676" s="87"/>
      <c r="Q676" s="353"/>
    </row>
    <row r="677" spans="9:17" ht="12.75" customHeight="1" x14ac:dyDescent="0.2">
      <c r="I677" s="87"/>
      <c r="K677" s="87"/>
      <c r="M677" s="353"/>
      <c r="O677" s="87"/>
      <c r="Q677" s="353"/>
    </row>
    <row r="678" spans="9:17" ht="12.75" customHeight="1" x14ac:dyDescent="0.2">
      <c r="I678" s="87"/>
      <c r="K678" s="87"/>
      <c r="M678" s="353"/>
      <c r="O678" s="87"/>
      <c r="Q678" s="353"/>
    </row>
    <row r="679" spans="9:17" ht="12.75" customHeight="1" x14ac:dyDescent="0.2">
      <c r="I679" s="87"/>
      <c r="K679" s="87"/>
      <c r="M679" s="353"/>
      <c r="O679" s="87"/>
      <c r="Q679" s="353"/>
    </row>
    <row r="680" spans="9:17" ht="12.75" customHeight="1" x14ac:dyDescent="0.2">
      <c r="I680" s="87"/>
      <c r="K680" s="87"/>
      <c r="M680" s="353"/>
      <c r="O680" s="87"/>
      <c r="Q680" s="353"/>
    </row>
    <row r="681" spans="9:17" ht="12.75" customHeight="1" x14ac:dyDescent="0.2">
      <c r="I681" s="87"/>
      <c r="K681" s="87"/>
      <c r="M681" s="353"/>
      <c r="O681" s="87"/>
      <c r="Q681" s="353"/>
    </row>
    <row r="682" spans="9:17" ht="12.75" customHeight="1" x14ac:dyDescent="0.2">
      <c r="I682" s="87"/>
      <c r="K682" s="87"/>
      <c r="M682" s="353"/>
      <c r="O682" s="87"/>
      <c r="Q682" s="353"/>
    </row>
    <row r="683" spans="9:17" ht="12.75" customHeight="1" x14ac:dyDescent="0.2">
      <c r="I683" s="87"/>
      <c r="K683" s="87"/>
      <c r="M683" s="353"/>
      <c r="O683" s="87"/>
      <c r="Q683" s="353"/>
    </row>
    <row r="684" spans="9:17" ht="12.75" customHeight="1" x14ac:dyDescent="0.2">
      <c r="I684" s="87"/>
      <c r="K684" s="87"/>
      <c r="M684" s="353"/>
      <c r="O684" s="87"/>
      <c r="Q684" s="353"/>
    </row>
    <row r="685" spans="9:17" ht="12.75" customHeight="1" x14ac:dyDescent="0.2">
      <c r="I685" s="87"/>
      <c r="K685" s="87"/>
      <c r="M685" s="353"/>
      <c r="O685" s="87"/>
      <c r="Q685" s="353"/>
    </row>
    <row r="686" spans="9:17" ht="12.75" customHeight="1" x14ac:dyDescent="0.2">
      <c r="I686" s="87"/>
      <c r="K686" s="87"/>
      <c r="M686" s="353"/>
      <c r="O686" s="87"/>
      <c r="Q686" s="353"/>
    </row>
    <row r="687" spans="9:17" ht="12.75" customHeight="1" x14ac:dyDescent="0.2">
      <c r="I687" s="87"/>
      <c r="K687" s="87"/>
      <c r="M687" s="353"/>
      <c r="O687" s="87"/>
      <c r="Q687" s="353"/>
    </row>
    <row r="688" spans="9:17" ht="12.75" customHeight="1" x14ac:dyDescent="0.2">
      <c r="I688" s="87"/>
      <c r="K688" s="87"/>
      <c r="M688" s="353"/>
      <c r="O688" s="87"/>
      <c r="Q688" s="353"/>
    </row>
    <row r="689" spans="9:17" ht="12.75" customHeight="1" x14ac:dyDescent="0.2">
      <c r="I689" s="87"/>
      <c r="K689" s="87"/>
      <c r="M689" s="353"/>
      <c r="O689" s="87"/>
      <c r="Q689" s="353"/>
    </row>
    <row r="690" spans="9:17" ht="12.75" customHeight="1" x14ac:dyDescent="0.2">
      <c r="I690" s="87"/>
      <c r="K690" s="87"/>
      <c r="M690" s="353"/>
      <c r="O690" s="87"/>
      <c r="Q690" s="353"/>
    </row>
    <row r="691" spans="9:17" ht="12.75" customHeight="1" x14ac:dyDescent="0.2">
      <c r="I691" s="87"/>
      <c r="K691" s="87"/>
      <c r="M691" s="353"/>
      <c r="O691" s="87"/>
      <c r="Q691" s="353"/>
    </row>
    <row r="692" spans="9:17" ht="12.75" customHeight="1" x14ac:dyDescent="0.2">
      <c r="I692" s="87"/>
      <c r="K692" s="87"/>
      <c r="M692" s="353"/>
      <c r="O692" s="87"/>
      <c r="Q692" s="353"/>
    </row>
    <row r="693" spans="9:17" ht="12.75" customHeight="1" x14ac:dyDescent="0.2">
      <c r="I693" s="87"/>
      <c r="K693" s="87"/>
      <c r="M693" s="353"/>
      <c r="O693" s="87"/>
      <c r="Q693" s="353"/>
    </row>
    <row r="694" spans="9:17" ht="12.75" customHeight="1" x14ac:dyDescent="0.2">
      <c r="I694" s="87"/>
      <c r="K694" s="87"/>
      <c r="M694" s="353"/>
      <c r="O694" s="87"/>
      <c r="Q694" s="353"/>
    </row>
    <row r="695" spans="9:17" ht="12.75" customHeight="1" x14ac:dyDescent="0.2">
      <c r="I695" s="87"/>
      <c r="K695" s="87"/>
      <c r="M695" s="353"/>
      <c r="O695" s="87"/>
      <c r="Q695" s="353"/>
    </row>
    <row r="696" spans="9:17" ht="12.75" customHeight="1" x14ac:dyDescent="0.2">
      <c r="I696" s="87"/>
      <c r="K696" s="87"/>
      <c r="M696" s="353"/>
      <c r="O696" s="87"/>
      <c r="Q696" s="353"/>
    </row>
    <row r="697" spans="9:17" ht="12.75" customHeight="1" x14ac:dyDescent="0.2">
      <c r="I697" s="87"/>
      <c r="K697" s="87"/>
      <c r="M697" s="353"/>
      <c r="O697" s="87"/>
      <c r="Q697" s="353"/>
    </row>
    <row r="698" spans="9:17" ht="12.75" customHeight="1" x14ac:dyDescent="0.2">
      <c r="I698" s="87"/>
      <c r="K698" s="87"/>
      <c r="M698" s="353"/>
      <c r="O698" s="87"/>
      <c r="Q698" s="353"/>
    </row>
    <row r="699" spans="9:17" ht="12.75" customHeight="1" x14ac:dyDescent="0.2">
      <c r="I699" s="87"/>
      <c r="K699" s="87"/>
      <c r="M699" s="353"/>
      <c r="O699" s="87"/>
      <c r="Q699" s="353"/>
    </row>
    <row r="700" spans="9:17" ht="12.75" customHeight="1" x14ac:dyDescent="0.2">
      <c r="I700" s="87"/>
      <c r="K700" s="87"/>
      <c r="M700" s="353"/>
      <c r="O700" s="87"/>
      <c r="Q700" s="353"/>
    </row>
    <row r="701" spans="9:17" ht="12.75" customHeight="1" x14ac:dyDescent="0.2">
      <c r="I701" s="87"/>
      <c r="K701" s="87"/>
      <c r="M701" s="353"/>
      <c r="O701" s="87"/>
      <c r="Q701" s="353"/>
    </row>
    <row r="702" spans="9:17" ht="12.75" customHeight="1" x14ac:dyDescent="0.2">
      <c r="I702" s="87"/>
      <c r="K702" s="87"/>
      <c r="M702" s="353"/>
      <c r="O702" s="87"/>
      <c r="Q702" s="353"/>
    </row>
    <row r="703" spans="9:17" ht="12.75" customHeight="1" x14ac:dyDescent="0.2">
      <c r="I703" s="87"/>
      <c r="K703" s="87"/>
      <c r="M703" s="353"/>
      <c r="O703" s="87"/>
      <c r="Q703" s="353"/>
    </row>
    <row r="704" spans="9:17" ht="12.75" customHeight="1" x14ac:dyDescent="0.2">
      <c r="I704" s="87"/>
      <c r="K704" s="87"/>
      <c r="M704" s="353"/>
      <c r="O704" s="87"/>
      <c r="Q704" s="353"/>
    </row>
    <row r="705" spans="9:17" ht="12.75" customHeight="1" x14ac:dyDescent="0.2">
      <c r="I705" s="87"/>
      <c r="K705" s="87"/>
      <c r="M705" s="353"/>
      <c r="O705" s="87"/>
      <c r="Q705" s="353"/>
    </row>
    <row r="706" spans="9:17" ht="12.75" customHeight="1" x14ac:dyDescent="0.2">
      <c r="I706" s="87"/>
      <c r="K706" s="87"/>
      <c r="M706" s="353"/>
      <c r="O706" s="87"/>
      <c r="Q706" s="353"/>
    </row>
    <row r="707" spans="9:17" ht="12.75" customHeight="1" x14ac:dyDescent="0.2">
      <c r="I707" s="87"/>
      <c r="K707" s="87"/>
      <c r="M707" s="353"/>
      <c r="O707" s="87"/>
      <c r="Q707" s="353"/>
    </row>
    <row r="708" spans="9:17" ht="12.75" customHeight="1" x14ac:dyDescent="0.2">
      <c r="I708" s="87"/>
      <c r="K708" s="87"/>
      <c r="M708" s="353"/>
      <c r="O708" s="87"/>
      <c r="Q708" s="353"/>
    </row>
    <row r="709" spans="9:17" ht="12.75" customHeight="1" x14ac:dyDescent="0.2">
      <c r="I709" s="87"/>
      <c r="K709" s="87"/>
      <c r="M709" s="353"/>
      <c r="O709" s="87"/>
      <c r="Q709" s="353"/>
    </row>
    <row r="710" spans="9:17" ht="12.75" customHeight="1" x14ac:dyDescent="0.2">
      <c r="I710" s="87"/>
      <c r="K710" s="87"/>
      <c r="M710" s="353"/>
      <c r="O710" s="87"/>
      <c r="Q710" s="353"/>
    </row>
    <row r="711" spans="9:17" ht="12.75" customHeight="1" x14ac:dyDescent="0.2">
      <c r="I711" s="87"/>
      <c r="K711" s="87"/>
      <c r="M711" s="353"/>
      <c r="O711" s="87"/>
      <c r="Q711" s="353"/>
    </row>
    <row r="712" spans="9:17" ht="12.75" customHeight="1" x14ac:dyDescent="0.2">
      <c r="I712" s="87"/>
      <c r="K712" s="87"/>
      <c r="M712" s="353"/>
      <c r="O712" s="87"/>
      <c r="Q712" s="353"/>
    </row>
    <row r="713" spans="9:17" ht="12.75" customHeight="1" x14ac:dyDescent="0.2">
      <c r="I713" s="87"/>
      <c r="K713" s="87"/>
      <c r="M713" s="353"/>
      <c r="O713" s="87"/>
      <c r="Q713" s="353"/>
    </row>
    <row r="714" spans="9:17" ht="12.75" customHeight="1" x14ac:dyDescent="0.2">
      <c r="I714" s="87"/>
      <c r="K714" s="87"/>
      <c r="M714" s="353"/>
      <c r="O714" s="87"/>
      <c r="Q714" s="353"/>
    </row>
    <row r="715" spans="9:17" ht="12.75" customHeight="1" x14ac:dyDescent="0.2">
      <c r="I715" s="87"/>
      <c r="K715" s="87"/>
      <c r="M715" s="353"/>
      <c r="O715" s="87"/>
      <c r="Q715" s="353"/>
    </row>
    <row r="716" spans="9:17" ht="12.75" customHeight="1" x14ac:dyDescent="0.2">
      <c r="I716" s="87"/>
      <c r="K716" s="87"/>
      <c r="M716" s="353"/>
      <c r="O716" s="87"/>
      <c r="Q716" s="353"/>
    </row>
    <row r="717" spans="9:17" ht="12.75" customHeight="1" x14ac:dyDescent="0.2">
      <c r="I717" s="87"/>
      <c r="K717" s="87"/>
      <c r="M717" s="353"/>
      <c r="O717" s="87"/>
      <c r="Q717" s="353"/>
    </row>
    <row r="718" spans="9:17" ht="12.75" customHeight="1" x14ac:dyDescent="0.2">
      <c r="I718" s="87"/>
      <c r="K718" s="87"/>
      <c r="M718" s="353"/>
      <c r="O718" s="87"/>
      <c r="Q718" s="353"/>
    </row>
    <row r="719" spans="9:17" ht="12.75" customHeight="1" x14ac:dyDescent="0.2">
      <c r="I719" s="87"/>
      <c r="K719" s="87"/>
      <c r="M719" s="353"/>
      <c r="O719" s="87"/>
      <c r="Q719" s="353"/>
    </row>
    <row r="720" spans="9:17" ht="12.75" customHeight="1" x14ac:dyDescent="0.2">
      <c r="I720" s="87"/>
      <c r="K720" s="87"/>
      <c r="M720" s="353"/>
      <c r="O720" s="87"/>
      <c r="Q720" s="353"/>
    </row>
    <row r="721" spans="9:17" ht="12.75" customHeight="1" x14ac:dyDescent="0.2">
      <c r="I721" s="87"/>
      <c r="K721" s="87"/>
      <c r="M721" s="353"/>
      <c r="O721" s="87"/>
      <c r="Q721" s="353"/>
    </row>
    <row r="722" spans="9:17" ht="12.75" customHeight="1" x14ac:dyDescent="0.2">
      <c r="I722" s="87"/>
      <c r="K722" s="87"/>
      <c r="M722" s="353"/>
      <c r="O722" s="87"/>
      <c r="Q722" s="353"/>
    </row>
    <row r="723" spans="9:17" ht="12.75" customHeight="1" x14ac:dyDescent="0.2">
      <c r="I723" s="87"/>
      <c r="K723" s="87"/>
      <c r="M723" s="353"/>
      <c r="O723" s="87"/>
      <c r="Q723" s="353"/>
    </row>
    <row r="724" spans="9:17" ht="12.75" customHeight="1" x14ac:dyDescent="0.2">
      <c r="I724" s="87"/>
      <c r="K724" s="87"/>
      <c r="M724" s="353"/>
      <c r="O724" s="87"/>
      <c r="Q724" s="353"/>
    </row>
    <row r="725" spans="9:17" ht="12.75" customHeight="1" x14ac:dyDescent="0.2">
      <c r="I725" s="87"/>
      <c r="K725" s="87"/>
      <c r="M725" s="353"/>
      <c r="O725" s="87"/>
      <c r="Q725" s="353"/>
    </row>
    <row r="726" spans="9:17" ht="12.75" customHeight="1" x14ac:dyDescent="0.2">
      <c r="I726" s="87"/>
      <c r="K726" s="87"/>
      <c r="M726" s="353"/>
      <c r="O726" s="87"/>
      <c r="Q726" s="353"/>
    </row>
    <row r="727" spans="9:17" ht="12.75" customHeight="1" x14ac:dyDescent="0.2">
      <c r="I727" s="87"/>
      <c r="K727" s="87"/>
      <c r="M727" s="353"/>
      <c r="O727" s="87"/>
      <c r="Q727" s="353"/>
    </row>
    <row r="728" spans="9:17" ht="12.75" customHeight="1" x14ac:dyDescent="0.2">
      <c r="I728" s="87"/>
      <c r="K728" s="87"/>
      <c r="M728" s="353"/>
      <c r="O728" s="87"/>
      <c r="Q728" s="353"/>
    </row>
    <row r="729" spans="9:17" ht="12.75" customHeight="1" x14ac:dyDescent="0.2">
      <c r="I729" s="87"/>
      <c r="K729" s="87"/>
      <c r="M729" s="353"/>
      <c r="O729" s="87"/>
      <c r="Q729" s="353"/>
    </row>
    <row r="730" spans="9:17" ht="12.75" customHeight="1" x14ac:dyDescent="0.2">
      <c r="I730" s="87"/>
      <c r="K730" s="87"/>
      <c r="M730" s="353"/>
      <c r="O730" s="87"/>
      <c r="Q730" s="353"/>
    </row>
    <row r="731" spans="9:17" ht="12.75" customHeight="1" x14ac:dyDescent="0.2">
      <c r="I731" s="87"/>
      <c r="K731" s="87"/>
      <c r="M731" s="353"/>
      <c r="O731" s="87"/>
      <c r="Q731" s="353"/>
    </row>
    <row r="732" spans="9:17" ht="12.75" customHeight="1" x14ac:dyDescent="0.2">
      <c r="I732" s="87"/>
      <c r="K732" s="87"/>
      <c r="M732" s="353"/>
      <c r="O732" s="87"/>
      <c r="Q732" s="353"/>
    </row>
    <row r="733" spans="9:17" ht="12.75" customHeight="1" x14ac:dyDescent="0.2">
      <c r="I733" s="87"/>
      <c r="K733" s="87"/>
      <c r="M733" s="353"/>
      <c r="O733" s="87"/>
      <c r="Q733" s="353"/>
    </row>
    <row r="734" spans="9:17" ht="12.75" customHeight="1" x14ac:dyDescent="0.2">
      <c r="I734" s="87"/>
      <c r="K734" s="87"/>
      <c r="M734" s="353"/>
      <c r="O734" s="87"/>
      <c r="Q734" s="353"/>
    </row>
    <row r="735" spans="9:17" ht="12.75" customHeight="1" x14ac:dyDescent="0.2">
      <c r="I735" s="87"/>
      <c r="K735" s="87"/>
      <c r="M735" s="353"/>
      <c r="O735" s="87"/>
      <c r="Q735" s="353"/>
    </row>
    <row r="736" spans="9:17" ht="12.75" customHeight="1" x14ac:dyDescent="0.2">
      <c r="I736" s="87"/>
      <c r="K736" s="87"/>
      <c r="M736" s="353"/>
      <c r="O736" s="87"/>
      <c r="Q736" s="353"/>
    </row>
    <row r="737" spans="9:17" ht="12.75" customHeight="1" x14ac:dyDescent="0.2">
      <c r="I737" s="87"/>
      <c r="K737" s="87"/>
      <c r="M737" s="353"/>
      <c r="O737" s="87"/>
      <c r="Q737" s="353"/>
    </row>
    <row r="738" spans="9:17" ht="12.75" customHeight="1" x14ac:dyDescent="0.2">
      <c r="I738" s="87"/>
      <c r="K738" s="87"/>
      <c r="M738" s="353"/>
      <c r="O738" s="87"/>
      <c r="Q738" s="353"/>
    </row>
    <row r="739" spans="9:17" ht="12.75" customHeight="1" x14ac:dyDescent="0.2">
      <c r="I739" s="87"/>
      <c r="K739" s="87"/>
      <c r="M739" s="353"/>
      <c r="O739" s="87"/>
      <c r="Q739" s="353"/>
    </row>
    <row r="740" spans="9:17" ht="12.75" customHeight="1" x14ac:dyDescent="0.2">
      <c r="I740" s="87"/>
      <c r="K740" s="87"/>
      <c r="M740" s="353"/>
      <c r="O740" s="87"/>
      <c r="Q740" s="353"/>
    </row>
    <row r="741" spans="9:17" ht="12.75" customHeight="1" x14ac:dyDescent="0.2">
      <c r="I741" s="87"/>
      <c r="K741" s="87"/>
      <c r="M741" s="353"/>
      <c r="O741" s="87"/>
      <c r="Q741" s="353"/>
    </row>
    <row r="742" spans="9:17" ht="12.75" customHeight="1" x14ac:dyDescent="0.2">
      <c r="I742" s="87"/>
      <c r="K742" s="87"/>
      <c r="M742" s="353"/>
      <c r="O742" s="87"/>
      <c r="Q742" s="353"/>
    </row>
    <row r="743" spans="9:17" ht="12.75" customHeight="1" x14ac:dyDescent="0.2">
      <c r="I743" s="87"/>
      <c r="K743" s="87"/>
      <c r="M743" s="353"/>
      <c r="O743" s="87"/>
      <c r="Q743" s="353"/>
    </row>
    <row r="744" spans="9:17" ht="12.75" customHeight="1" x14ac:dyDescent="0.2">
      <c r="I744" s="87"/>
      <c r="K744" s="87"/>
      <c r="M744" s="353"/>
      <c r="O744" s="87"/>
      <c r="Q744" s="353"/>
    </row>
    <row r="745" spans="9:17" ht="12.75" customHeight="1" x14ac:dyDescent="0.2">
      <c r="I745" s="87"/>
      <c r="K745" s="87"/>
      <c r="M745" s="353"/>
      <c r="O745" s="87"/>
      <c r="Q745" s="353"/>
    </row>
    <row r="746" spans="9:17" ht="12.75" customHeight="1" x14ac:dyDescent="0.2">
      <c r="I746" s="87"/>
      <c r="K746" s="87"/>
      <c r="M746" s="353"/>
      <c r="O746" s="87"/>
      <c r="Q746" s="353"/>
    </row>
    <row r="747" spans="9:17" ht="12.75" customHeight="1" x14ac:dyDescent="0.2">
      <c r="I747" s="87"/>
      <c r="K747" s="87"/>
      <c r="M747" s="353"/>
      <c r="O747" s="87"/>
      <c r="Q747" s="353"/>
    </row>
    <row r="748" spans="9:17" ht="12.75" customHeight="1" x14ac:dyDescent="0.2">
      <c r="I748" s="87"/>
      <c r="K748" s="87"/>
      <c r="M748" s="353"/>
      <c r="O748" s="87"/>
      <c r="Q748" s="353"/>
    </row>
    <row r="749" spans="9:17" ht="12.75" customHeight="1" x14ac:dyDescent="0.2">
      <c r="I749" s="87"/>
      <c r="K749" s="87"/>
      <c r="M749" s="353"/>
      <c r="O749" s="87"/>
      <c r="Q749" s="353"/>
    </row>
    <row r="750" spans="9:17" ht="12.75" customHeight="1" x14ac:dyDescent="0.2">
      <c r="I750" s="87"/>
      <c r="K750" s="87"/>
      <c r="M750" s="353"/>
      <c r="O750" s="87"/>
      <c r="Q750" s="353"/>
    </row>
    <row r="751" spans="9:17" ht="12.75" customHeight="1" x14ac:dyDescent="0.2">
      <c r="I751" s="87"/>
      <c r="K751" s="87"/>
      <c r="M751" s="353"/>
      <c r="O751" s="87"/>
      <c r="Q751" s="353"/>
    </row>
    <row r="752" spans="9:17" ht="12.75" customHeight="1" x14ac:dyDescent="0.2">
      <c r="I752" s="87"/>
      <c r="K752" s="87"/>
      <c r="M752" s="353"/>
      <c r="O752" s="87"/>
      <c r="Q752" s="353"/>
    </row>
    <row r="753" spans="9:17" ht="12.75" customHeight="1" x14ac:dyDescent="0.2">
      <c r="I753" s="87"/>
      <c r="K753" s="87"/>
      <c r="M753" s="353"/>
      <c r="O753" s="87"/>
      <c r="Q753" s="353"/>
    </row>
    <row r="754" spans="9:17" ht="12.75" customHeight="1" x14ac:dyDescent="0.2">
      <c r="I754" s="87"/>
      <c r="K754" s="87"/>
      <c r="M754" s="353"/>
      <c r="O754" s="87"/>
      <c r="Q754" s="353"/>
    </row>
    <row r="755" spans="9:17" ht="12.75" customHeight="1" x14ac:dyDescent="0.2">
      <c r="I755" s="87"/>
      <c r="K755" s="87"/>
      <c r="M755" s="353"/>
      <c r="O755" s="87"/>
      <c r="Q755" s="353"/>
    </row>
    <row r="756" spans="9:17" ht="12.75" customHeight="1" x14ac:dyDescent="0.2">
      <c r="I756" s="87"/>
      <c r="K756" s="87"/>
      <c r="M756" s="353"/>
      <c r="O756" s="87"/>
      <c r="Q756" s="353"/>
    </row>
    <row r="757" spans="9:17" ht="12.75" customHeight="1" x14ac:dyDescent="0.2">
      <c r="I757" s="87"/>
      <c r="K757" s="87"/>
      <c r="M757" s="353"/>
      <c r="O757" s="87"/>
      <c r="Q757" s="353"/>
    </row>
    <row r="758" spans="9:17" ht="12.75" customHeight="1" x14ac:dyDescent="0.2">
      <c r="I758" s="87"/>
      <c r="K758" s="87"/>
      <c r="M758" s="353"/>
      <c r="O758" s="87"/>
      <c r="Q758" s="353"/>
    </row>
    <row r="759" spans="9:17" ht="12.75" customHeight="1" x14ac:dyDescent="0.2">
      <c r="I759" s="87"/>
      <c r="K759" s="87"/>
      <c r="M759" s="353"/>
      <c r="O759" s="87"/>
      <c r="Q759" s="353"/>
    </row>
    <row r="760" spans="9:17" ht="12.75" customHeight="1" x14ac:dyDescent="0.2">
      <c r="I760" s="87"/>
      <c r="K760" s="87"/>
      <c r="M760" s="353"/>
      <c r="O760" s="87"/>
      <c r="Q760" s="353"/>
    </row>
    <row r="761" spans="9:17" ht="12.75" customHeight="1" x14ac:dyDescent="0.2">
      <c r="I761" s="87"/>
      <c r="K761" s="87"/>
      <c r="M761" s="353"/>
      <c r="O761" s="87"/>
      <c r="Q761" s="353"/>
    </row>
    <row r="762" spans="9:17" ht="12.75" customHeight="1" x14ac:dyDescent="0.2">
      <c r="I762" s="87"/>
      <c r="K762" s="87"/>
      <c r="M762" s="353"/>
      <c r="O762" s="87"/>
      <c r="Q762" s="353"/>
    </row>
    <row r="763" spans="9:17" ht="12.75" customHeight="1" x14ac:dyDescent="0.2">
      <c r="I763" s="87"/>
      <c r="K763" s="87"/>
      <c r="M763" s="353"/>
      <c r="O763" s="87"/>
      <c r="Q763" s="353"/>
    </row>
    <row r="764" spans="9:17" ht="12.75" customHeight="1" x14ac:dyDescent="0.2">
      <c r="I764" s="87"/>
      <c r="K764" s="87"/>
      <c r="M764" s="353"/>
      <c r="O764" s="87"/>
      <c r="Q764" s="353"/>
    </row>
    <row r="765" spans="9:17" ht="12.75" customHeight="1" x14ac:dyDescent="0.2">
      <c r="I765" s="87"/>
      <c r="K765" s="87"/>
      <c r="M765" s="353"/>
      <c r="O765" s="87"/>
      <c r="Q765" s="353"/>
    </row>
    <row r="766" spans="9:17" ht="12.75" customHeight="1" x14ac:dyDescent="0.2">
      <c r="I766" s="87"/>
      <c r="K766" s="87"/>
      <c r="M766" s="353"/>
      <c r="O766" s="87"/>
      <c r="Q766" s="353"/>
    </row>
    <row r="767" spans="9:17" ht="12.75" customHeight="1" x14ac:dyDescent="0.2">
      <c r="I767" s="87"/>
      <c r="K767" s="87"/>
      <c r="M767" s="353"/>
      <c r="O767" s="87"/>
      <c r="Q767" s="353"/>
    </row>
    <row r="768" spans="9:17" ht="12.75" customHeight="1" x14ac:dyDescent="0.2">
      <c r="I768" s="87"/>
      <c r="K768" s="87"/>
      <c r="M768" s="353"/>
      <c r="O768" s="87"/>
      <c r="Q768" s="353"/>
    </row>
    <row r="769" spans="9:17" ht="12.75" customHeight="1" x14ac:dyDescent="0.2">
      <c r="I769" s="87"/>
      <c r="K769" s="87"/>
      <c r="M769" s="353"/>
      <c r="O769" s="87"/>
      <c r="Q769" s="353"/>
    </row>
    <row r="770" spans="9:17" ht="12.75" customHeight="1" x14ac:dyDescent="0.2">
      <c r="I770" s="87"/>
      <c r="K770" s="87"/>
      <c r="M770" s="353"/>
      <c r="O770" s="87"/>
      <c r="Q770" s="353"/>
    </row>
    <row r="771" spans="9:17" ht="12.75" customHeight="1" x14ac:dyDescent="0.2">
      <c r="I771" s="87"/>
      <c r="K771" s="87"/>
      <c r="M771" s="353"/>
      <c r="O771" s="87"/>
      <c r="Q771" s="353"/>
    </row>
    <row r="772" spans="9:17" ht="12.75" customHeight="1" x14ac:dyDescent="0.2">
      <c r="I772" s="87"/>
      <c r="K772" s="87"/>
      <c r="M772" s="353"/>
      <c r="O772" s="87"/>
      <c r="Q772" s="353"/>
    </row>
    <row r="773" spans="9:17" ht="12.75" customHeight="1" x14ac:dyDescent="0.2">
      <c r="I773" s="87"/>
      <c r="K773" s="87"/>
      <c r="M773" s="353"/>
      <c r="O773" s="87"/>
      <c r="Q773" s="353"/>
    </row>
    <row r="774" spans="9:17" ht="12.75" customHeight="1" x14ac:dyDescent="0.2">
      <c r="I774" s="87"/>
      <c r="K774" s="87"/>
      <c r="M774" s="353"/>
      <c r="O774" s="87"/>
      <c r="Q774" s="353"/>
    </row>
    <row r="775" spans="9:17" ht="12.75" customHeight="1" x14ac:dyDescent="0.2">
      <c r="I775" s="87"/>
      <c r="K775" s="87"/>
      <c r="M775" s="353"/>
      <c r="O775" s="87"/>
      <c r="Q775" s="353"/>
    </row>
    <row r="776" spans="9:17" ht="12.75" customHeight="1" x14ac:dyDescent="0.2">
      <c r="I776" s="87"/>
      <c r="K776" s="87"/>
      <c r="M776" s="353"/>
      <c r="O776" s="87"/>
      <c r="Q776" s="353"/>
    </row>
    <row r="777" spans="9:17" ht="12.75" customHeight="1" x14ac:dyDescent="0.2">
      <c r="I777" s="87"/>
      <c r="K777" s="87"/>
      <c r="M777" s="353"/>
      <c r="O777" s="87"/>
      <c r="Q777" s="353"/>
    </row>
    <row r="778" spans="9:17" ht="12.75" customHeight="1" x14ac:dyDescent="0.2">
      <c r="I778" s="87"/>
      <c r="K778" s="87"/>
      <c r="M778" s="353"/>
      <c r="O778" s="87"/>
      <c r="Q778" s="353"/>
    </row>
    <row r="779" spans="9:17" ht="12.75" customHeight="1" x14ac:dyDescent="0.2">
      <c r="I779" s="87"/>
      <c r="K779" s="87"/>
      <c r="M779" s="353"/>
      <c r="O779" s="87"/>
      <c r="Q779" s="353"/>
    </row>
    <row r="780" spans="9:17" ht="12.75" customHeight="1" x14ac:dyDescent="0.2">
      <c r="I780" s="87"/>
      <c r="K780" s="87"/>
      <c r="M780" s="353"/>
      <c r="O780" s="87"/>
      <c r="Q780" s="353"/>
    </row>
    <row r="781" spans="9:17" ht="12.75" customHeight="1" x14ac:dyDescent="0.2">
      <c r="I781" s="87"/>
      <c r="K781" s="87"/>
      <c r="M781" s="353"/>
      <c r="O781" s="87"/>
      <c r="Q781" s="353"/>
    </row>
    <row r="782" spans="9:17" ht="12.75" customHeight="1" x14ac:dyDescent="0.2">
      <c r="I782" s="87"/>
      <c r="K782" s="87"/>
      <c r="M782" s="353"/>
      <c r="O782" s="87"/>
      <c r="Q782" s="353"/>
    </row>
    <row r="783" spans="9:17" ht="12.75" customHeight="1" x14ac:dyDescent="0.2">
      <c r="I783" s="87"/>
      <c r="K783" s="87"/>
      <c r="M783" s="353"/>
      <c r="O783" s="87"/>
      <c r="Q783" s="353"/>
    </row>
    <row r="784" spans="9:17" ht="12.75" customHeight="1" x14ac:dyDescent="0.2">
      <c r="I784" s="87"/>
      <c r="K784" s="87"/>
      <c r="M784" s="353"/>
      <c r="O784" s="87"/>
      <c r="Q784" s="353"/>
    </row>
    <row r="785" spans="9:17" ht="12.75" customHeight="1" x14ac:dyDescent="0.2">
      <c r="I785" s="87"/>
      <c r="K785" s="87"/>
      <c r="M785" s="353"/>
      <c r="O785" s="87"/>
      <c r="Q785" s="353"/>
    </row>
    <row r="786" spans="9:17" ht="12.75" customHeight="1" x14ac:dyDescent="0.2">
      <c r="I786" s="87"/>
      <c r="K786" s="87"/>
      <c r="M786" s="353"/>
      <c r="O786" s="87"/>
      <c r="Q786" s="353"/>
    </row>
    <row r="787" spans="9:17" ht="12.75" customHeight="1" x14ac:dyDescent="0.2">
      <c r="I787" s="87"/>
      <c r="K787" s="87"/>
      <c r="M787" s="353"/>
      <c r="O787" s="87"/>
      <c r="Q787" s="353"/>
    </row>
    <row r="788" spans="9:17" ht="12.75" customHeight="1" x14ac:dyDescent="0.2">
      <c r="I788" s="87"/>
      <c r="K788" s="87"/>
      <c r="M788" s="353"/>
      <c r="O788" s="87"/>
      <c r="Q788" s="353"/>
    </row>
    <row r="789" spans="9:17" ht="12.75" customHeight="1" x14ac:dyDescent="0.2">
      <c r="I789" s="87"/>
      <c r="K789" s="87"/>
      <c r="M789" s="353"/>
      <c r="O789" s="87"/>
      <c r="Q789" s="353"/>
    </row>
    <row r="790" spans="9:17" ht="12.75" customHeight="1" x14ac:dyDescent="0.2">
      <c r="I790" s="87"/>
      <c r="K790" s="87"/>
      <c r="M790" s="353"/>
      <c r="O790" s="87"/>
      <c r="Q790" s="353"/>
    </row>
    <row r="791" spans="9:17" ht="12.75" customHeight="1" x14ac:dyDescent="0.2">
      <c r="I791" s="87"/>
      <c r="K791" s="87"/>
      <c r="M791" s="353"/>
      <c r="O791" s="87"/>
      <c r="Q791" s="353"/>
    </row>
    <row r="792" spans="9:17" ht="12.75" customHeight="1" x14ac:dyDescent="0.2">
      <c r="I792" s="87"/>
      <c r="K792" s="87"/>
      <c r="M792" s="353"/>
      <c r="O792" s="87"/>
      <c r="Q792" s="353"/>
    </row>
    <row r="793" spans="9:17" ht="12.75" customHeight="1" x14ac:dyDescent="0.2">
      <c r="I793" s="87"/>
      <c r="K793" s="87"/>
      <c r="M793" s="353"/>
      <c r="O793" s="87"/>
      <c r="Q793" s="353"/>
    </row>
    <row r="794" spans="9:17" ht="12.75" customHeight="1" x14ac:dyDescent="0.2">
      <c r="I794" s="87"/>
      <c r="K794" s="87"/>
      <c r="M794" s="353"/>
      <c r="O794" s="87"/>
      <c r="Q794" s="353"/>
    </row>
    <row r="795" spans="9:17" ht="12.75" customHeight="1" x14ac:dyDescent="0.2">
      <c r="I795" s="87"/>
      <c r="K795" s="87"/>
      <c r="M795" s="353"/>
      <c r="O795" s="87"/>
      <c r="Q795" s="353"/>
    </row>
    <row r="796" spans="9:17" ht="12.75" customHeight="1" x14ac:dyDescent="0.2">
      <c r="I796" s="87"/>
      <c r="K796" s="87"/>
      <c r="M796" s="353"/>
      <c r="O796" s="87"/>
      <c r="Q796" s="353"/>
    </row>
    <row r="797" spans="9:17" ht="12.75" customHeight="1" x14ac:dyDescent="0.2">
      <c r="I797" s="87"/>
      <c r="K797" s="87"/>
      <c r="M797" s="353"/>
      <c r="O797" s="87"/>
      <c r="Q797" s="353"/>
    </row>
    <row r="798" spans="9:17" ht="12.75" customHeight="1" x14ac:dyDescent="0.2">
      <c r="I798" s="87"/>
      <c r="K798" s="87"/>
      <c r="M798" s="353"/>
      <c r="O798" s="87"/>
      <c r="Q798" s="353"/>
    </row>
    <row r="799" spans="9:17" ht="12.75" customHeight="1" x14ac:dyDescent="0.2">
      <c r="I799" s="87"/>
      <c r="K799" s="87"/>
      <c r="M799" s="353"/>
      <c r="O799" s="87"/>
      <c r="Q799" s="353"/>
    </row>
    <row r="800" spans="9:17" ht="12.75" customHeight="1" x14ac:dyDescent="0.2">
      <c r="I800" s="87"/>
      <c r="K800" s="87"/>
      <c r="M800" s="353"/>
      <c r="O800" s="87"/>
      <c r="Q800" s="353"/>
    </row>
    <row r="801" spans="9:17" ht="12.75" customHeight="1" x14ac:dyDescent="0.2">
      <c r="I801" s="87"/>
      <c r="K801" s="87"/>
      <c r="M801" s="353"/>
      <c r="O801" s="87"/>
      <c r="Q801" s="353"/>
    </row>
    <row r="802" spans="9:17" ht="12.75" customHeight="1" x14ac:dyDescent="0.2">
      <c r="I802" s="87"/>
      <c r="K802" s="87"/>
      <c r="M802" s="353"/>
      <c r="O802" s="87"/>
      <c r="Q802" s="353"/>
    </row>
    <row r="803" spans="9:17" ht="12.75" customHeight="1" x14ac:dyDescent="0.2">
      <c r="I803" s="87"/>
      <c r="K803" s="87"/>
      <c r="M803" s="353"/>
      <c r="O803" s="87"/>
      <c r="Q803" s="353"/>
    </row>
    <row r="804" spans="9:17" ht="12.75" customHeight="1" x14ac:dyDescent="0.2">
      <c r="I804" s="87"/>
      <c r="K804" s="87"/>
      <c r="M804" s="353"/>
      <c r="O804" s="87"/>
      <c r="Q804" s="353"/>
    </row>
    <row r="805" spans="9:17" ht="12.75" customHeight="1" x14ac:dyDescent="0.2">
      <c r="I805" s="87"/>
      <c r="K805" s="87"/>
      <c r="M805" s="353"/>
      <c r="O805" s="87"/>
      <c r="Q805" s="353"/>
    </row>
    <row r="806" spans="9:17" ht="12.75" customHeight="1" x14ac:dyDescent="0.2">
      <c r="I806" s="87"/>
      <c r="K806" s="87"/>
      <c r="M806" s="353"/>
      <c r="O806" s="87"/>
      <c r="Q806" s="353"/>
    </row>
    <row r="807" spans="9:17" ht="12.75" customHeight="1" x14ac:dyDescent="0.2">
      <c r="I807" s="87"/>
      <c r="K807" s="87"/>
      <c r="M807" s="353"/>
      <c r="O807" s="87"/>
      <c r="Q807" s="353"/>
    </row>
    <row r="808" spans="9:17" ht="12.75" customHeight="1" x14ac:dyDescent="0.2">
      <c r="I808" s="87"/>
      <c r="K808" s="87"/>
      <c r="M808" s="353"/>
      <c r="O808" s="87"/>
      <c r="Q808" s="353"/>
    </row>
    <row r="809" spans="9:17" ht="12.75" customHeight="1" x14ac:dyDescent="0.2">
      <c r="I809" s="87"/>
      <c r="K809" s="87"/>
      <c r="M809" s="353"/>
      <c r="O809" s="87"/>
      <c r="Q809" s="353"/>
    </row>
    <row r="810" spans="9:17" ht="12.75" customHeight="1" x14ac:dyDescent="0.2">
      <c r="I810" s="87"/>
      <c r="K810" s="87"/>
      <c r="M810" s="353"/>
      <c r="O810" s="87"/>
      <c r="Q810" s="353"/>
    </row>
    <row r="811" spans="9:17" ht="12.75" customHeight="1" x14ac:dyDescent="0.2">
      <c r="I811" s="87"/>
      <c r="K811" s="87"/>
      <c r="M811" s="353"/>
      <c r="O811" s="87"/>
      <c r="Q811" s="353"/>
    </row>
    <row r="812" spans="9:17" ht="12.75" customHeight="1" x14ac:dyDescent="0.2">
      <c r="I812" s="87"/>
      <c r="K812" s="87"/>
      <c r="M812" s="353"/>
      <c r="O812" s="87"/>
      <c r="Q812" s="353"/>
    </row>
    <row r="813" spans="9:17" ht="12.75" customHeight="1" x14ac:dyDescent="0.2">
      <c r="I813" s="87"/>
      <c r="K813" s="87"/>
      <c r="M813" s="353"/>
      <c r="O813" s="87"/>
      <c r="Q813" s="353"/>
    </row>
    <row r="814" spans="9:17" ht="12.75" customHeight="1" x14ac:dyDescent="0.2">
      <c r="I814" s="87"/>
      <c r="K814" s="87"/>
      <c r="M814" s="353"/>
      <c r="O814" s="87"/>
      <c r="Q814" s="353"/>
    </row>
    <row r="815" spans="9:17" ht="12.75" customHeight="1" x14ac:dyDescent="0.2">
      <c r="I815" s="87"/>
      <c r="K815" s="87"/>
      <c r="M815" s="353"/>
      <c r="O815" s="87"/>
      <c r="Q815" s="353"/>
    </row>
    <row r="816" spans="9:17" ht="12.75" customHeight="1" x14ac:dyDescent="0.2">
      <c r="I816" s="87"/>
      <c r="K816" s="87"/>
      <c r="M816" s="353"/>
      <c r="O816" s="87"/>
      <c r="Q816" s="353"/>
    </row>
    <row r="817" spans="9:17" ht="12.75" customHeight="1" x14ac:dyDescent="0.2">
      <c r="I817" s="87"/>
      <c r="K817" s="87"/>
      <c r="M817" s="353"/>
      <c r="O817" s="87"/>
      <c r="Q817" s="353"/>
    </row>
    <row r="818" spans="9:17" ht="12.75" customHeight="1" x14ac:dyDescent="0.2">
      <c r="I818" s="87"/>
      <c r="K818" s="87"/>
      <c r="M818" s="353"/>
      <c r="O818" s="87"/>
      <c r="Q818" s="353"/>
    </row>
    <row r="819" spans="9:17" ht="12.75" customHeight="1" x14ac:dyDescent="0.2">
      <c r="I819" s="87"/>
      <c r="K819" s="87"/>
      <c r="M819" s="353"/>
      <c r="O819" s="87"/>
      <c r="Q819" s="353"/>
    </row>
    <row r="820" spans="9:17" ht="12.75" customHeight="1" x14ac:dyDescent="0.2">
      <c r="I820" s="87"/>
      <c r="K820" s="87"/>
      <c r="M820" s="353"/>
      <c r="O820" s="87"/>
      <c r="Q820" s="353"/>
    </row>
    <row r="821" spans="9:17" ht="12.75" customHeight="1" x14ac:dyDescent="0.2">
      <c r="I821" s="87"/>
      <c r="K821" s="87"/>
      <c r="M821" s="353"/>
      <c r="O821" s="87"/>
      <c r="Q821" s="353"/>
    </row>
    <row r="822" spans="9:17" ht="12.75" customHeight="1" x14ac:dyDescent="0.2">
      <c r="I822" s="87"/>
      <c r="K822" s="87"/>
      <c r="M822" s="353"/>
      <c r="O822" s="87"/>
      <c r="Q822" s="353"/>
    </row>
    <row r="823" spans="9:17" ht="12.75" customHeight="1" x14ac:dyDescent="0.2">
      <c r="I823" s="87"/>
      <c r="K823" s="87"/>
      <c r="M823" s="353"/>
      <c r="O823" s="87"/>
      <c r="Q823" s="353"/>
    </row>
    <row r="824" spans="9:17" ht="12.75" customHeight="1" x14ac:dyDescent="0.2">
      <c r="I824" s="87"/>
      <c r="K824" s="87"/>
      <c r="M824" s="353"/>
      <c r="O824" s="87"/>
      <c r="Q824" s="353"/>
    </row>
    <row r="825" spans="9:17" ht="12.75" customHeight="1" x14ac:dyDescent="0.2">
      <c r="I825" s="87"/>
      <c r="K825" s="87"/>
      <c r="M825" s="353"/>
      <c r="O825" s="87"/>
      <c r="Q825" s="353"/>
    </row>
    <row r="826" spans="9:17" ht="12.75" customHeight="1" x14ac:dyDescent="0.2">
      <c r="I826" s="87"/>
      <c r="K826" s="87"/>
      <c r="M826" s="353"/>
      <c r="O826" s="87"/>
      <c r="Q826" s="353"/>
    </row>
    <row r="827" spans="9:17" ht="12.75" customHeight="1" x14ac:dyDescent="0.2">
      <c r="I827" s="87"/>
      <c r="K827" s="87"/>
      <c r="M827" s="353"/>
      <c r="O827" s="87"/>
      <c r="Q827" s="353"/>
    </row>
    <row r="828" spans="9:17" ht="12.75" customHeight="1" x14ac:dyDescent="0.2">
      <c r="I828" s="87"/>
      <c r="K828" s="87"/>
      <c r="M828" s="353"/>
      <c r="O828" s="87"/>
      <c r="Q828" s="353"/>
    </row>
    <row r="829" spans="9:17" ht="12.75" customHeight="1" x14ac:dyDescent="0.2">
      <c r="I829" s="87"/>
      <c r="K829" s="87"/>
      <c r="M829" s="353"/>
      <c r="O829" s="87"/>
      <c r="Q829" s="353"/>
    </row>
    <row r="830" spans="9:17" ht="12.75" customHeight="1" x14ac:dyDescent="0.2">
      <c r="I830" s="87"/>
      <c r="K830" s="87"/>
      <c r="M830" s="353"/>
      <c r="O830" s="87"/>
      <c r="Q830" s="353"/>
    </row>
    <row r="831" spans="9:17" ht="12.75" customHeight="1" x14ac:dyDescent="0.2">
      <c r="I831" s="87"/>
      <c r="K831" s="87"/>
      <c r="M831" s="353"/>
      <c r="O831" s="87"/>
      <c r="Q831" s="353"/>
    </row>
    <row r="832" spans="9:17" ht="12.75" customHeight="1" x14ac:dyDescent="0.2">
      <c r="I832" s="87"/>
      <c r="K832" s="87"/>
      <c r="M832" s="353"/>
      <c r="O832" s="87"/>
      <c r="Q832" s="353"/>
    </row>
    <row r="833" spans="9:17" ht="12.75" customHeight="1" x14ac:dyDescent="0.2">
      <c r="I833" s="87"/>
      <c r="K833" s="87"/>
      <c r="M833" s="353"/>
      <c r="O833" s="87"/>
      <c r="Q833" s="353"/>
    </row>
    <row r="834" spans="9:17" ht="12.75" customHeight="1" x14ac:dyDescent="0.2">
      <c r="I834" s="87"/>
      <c r="K834" s="87"/>
      <c r="M834" s="353"/>
      <c r="O834" s="87"/>
      <c r="Q834" s="353"/>
    </row>
    <row r="835" spans="9:17" ht="12.75" customHeight="1" x14ac:dyDescent="0.2">
      <c r="I835" s="87"/>
      <c r="K835" s="87"/>
      <c r="M835" s="353"/>
      <c r="O835" s="87"/>
      <c r="Q835" s="353"/>
    </row>
    <row r="836" spans="9:17" ht="12.75" customHeight="1" x14ac:dyDescent="0.2">
      <c r="I836" s="87"/>
      <c r="K836" s="87"/>
      <c r="M836" s="353"/>
      <c r="O836" s="87"/>
      <c r="Q836" s="353"/>
    </row>
    <row r="837" spans="9:17" ht="12.75" customHeight="1" x14ac:dyDescent="0.2">
      <c r="I837" s="87"/>
      <c r="K837" s="87"/>
      <c r="M837" s="353"/>
      <c r="O837" s="87"/>
      <c r="Q837" s="353"/>
    </row>
    <row r="838" spans="9:17" ht="12.75" customHeight="1" x14ac:dyDescent="0.2">
      <c r="I838" s="87"/>
      <c r="K838" s="87"/>
      <c r="M838" s="353"/>
      <c r="O838" s="87"/>
      <c r="Q838" s="353"/>
    </row>
    <row r="839" spans="9:17" ht="12.75" customHeight="1" x14ac:dyDescent="0.2">
      <c r="I839" s="87"/>
      <c r="K839" s="87"/>
      <c r="M839" s="353"/>
      <c r="O839" s="87"/>
      <c r="Q839" s="353"/>
    </row>
    <row r="840" spans="9:17" ht="12.75" customHeight="1" x14ac:dyDescent="0.2">
      <c r="I840" s="87"/>
      <c r="K840" s="87"/>
      <c r="M840" s="353"/>
      <c r="O840" s="87"/>
      <c r="Q840" s="353"/>
    </row>
    <row r="841" spans="9:17" ht="12.75" customHeight="1" x14ac:dyDescent="0.2">
      <c r="I841" s="87"/>
      <c r="K841" s="87"/>
      <c r="M841" s="353"/>
      <c r="O841" s="87"/>
      <c r="Q841" s="353"/>
    </row>
    <row r="842" spans="9:17" ht="12.75" customHeight="1" x14ac:dyDescent="0.2">
      <c r="I842" s="87"/>
      <c r="K842" s="87"/>
      <c r="M842" s="353"/>
      <c r="O842" s="87"/>
      <c r="Q842" s="353"/>
    </row>
    <row r="843" spans="9:17" ht="12.75" customHeight="1" x14ac:dyDescent="0.2">
      <c r="I843" s="87"/>
      <c r="K843" s="87"/>
      <c r="M843" s="353"/>
      <c r="O843" s="87"/>
      <c r="Q843" s="353"/>
    </row>
    <row r="844" spans="9:17" ht="12.75" customHeight="1" x14ac:dyDescent="0.2">
      <c r="I844" s="87"/>
      <c r="K844" s="87"/>
      <c r="M844" s="353"/>
      <c r="O844" s="87"/>
      <c r="Q844" s="353"/>
    </row>
    <row r="845" spans="9:17" ht="12.75" customHeight="1" x14ac:dyDescent="0.2">
      <c r="I845" s="87"/>
      <c r="K845" s="87"/>
      <c r="M845" s="353"/>
      <c r="O845" s="87"/>
      <c r="Q845" s="353"/>
    </row>
    <row r="846" spans="9:17" ht="12.75" customHeight="1" x14ac:dyDescent="0.2">
      <c r="I846" s="87"/>
      <c r="K846" s="87"/>
      <c r="M846" s="353"/>
      <c r="O846" s="87"/>
      <c r="Q846" s="353"/>
    </row>
    <row r="847" spans="9:17" ht="12.75" customHeight="1" x14ac:dyDescent="0.2">
      <c r="I847" s="87"/>
      <c r="K847" s="87"/>
      <c r="M847" s="353"/>
      <c r="O847" s="87"/>
      <c r="Q847" s="353"/>
    </row>
    <row r="848" spans="9:17" ht="12.75" customHeight="1" x14ac:dyDescent="0.2">
      <c r="I848" s="87"/>
      <c r="K848" s="87"/>
      <c r="M848" s="353"/>
      <c r="O848" s="87"/>
      <c r="Q848" s="353"/>
    </row>
    <row r="849" spans="9:17" ht="12.75" customHeight="1" x14ac:dyDescent="0.2">
      <c r="I849" s="87"/>
      <c r="K849" s="87"/>
      <c r="M849" s="353"/>
      <c r="O849" s="87"/>
      <c r="Q849" s="353"/>
    </row>
    <row r="850" spans="9:17" ht="12.75" customHeight="1" x14ac:dyDescent="0.2">
      <c r="I850" s="87"/>
      <c r="K850" s="87"/>
      <c r="M850" s="353"/>
      <c r="O850" s="87"/>
      <c r="Q850" s="353"/>
    </row>
    <row r="851" spans="9:17" ht="12.75" customHeight="1" x14ac:dyDescent="0.2">
      <c r="I851" s="87"/>
      <c r="K851" s="87"/>
      <c r="M851" s="353"/>
      <c r="O851" s="87"/>
      <c r="Q851" s="353"/>
    </row>
    <row r="852" spans="9:17" ht="12.75" customHeight="1" x14ac:dyDescent="0.2">
      <c r="I852" s="87"/>
      <c r="K852" s="87"/>
      <c r="M852" s="353"/>
      <c r="O852" s="87"/>
      <c r="Q852" s="353"/>
    </row>
    <row r="853" spans="9:17" ht="12.75" customHeight="1" x14ac:dyDescent="0.2">
      <c r="I853" s="87"/>
      <c r="K853" s="87"/>
      <c r="M853" s="353"/>
      <c r="O853" s="87"/>
      <c r="Q853" s="353"/>
    </row>
    <row r="854" spans="9:17" ht="12.75" customHeight="1" x14ac:dyDescent="0.2">
      <c r="I854" s="87"/>
      <c r="K854" s="87"/>
      <c r="M854" s="353"/>
      <c r="O854" s="87"/>
      <c r="Q854" s="353"/>
    </row>
    <row r="855" spans="9:17" ht="12.75" customHeight="1" x14ac:dyDescent="0.2">
      <c r="I855" s="87"/>
      <c r="K855" s="87"/>
      <c r="M855" s="353"/>
      <c r="O855" s="87"/>
      <c r="Q855" s="353"/>
    </row>
    <row r="856" spans="9:17" ht="12.75" customHeight="1" x14ac:dyDescent="0.2">
      <c r="I856" s="87"/>
      <c r="K856" s="87"/>
      <c r="M856" s="353"/>
      <c r="O856" s="87"/>
      <c r="Q856" s="353"/>
    </row>
    <row r="857" spans="9:17" ht="12.75" customHeight="1" x14ac:dyDescent="0.2">
      <c r="I857" s="87"/>
      <c r="K857" s="87"/>
      <c r="M857" s="353"/>
      <c r="O857" s="87"/>
      <c r="Q857" s="353"/>
    </row>
    <row r="858" spans="9:17" ht="12.75" customHeight="1" x14ac:dyDescent="0.2">
      <c r="I858" s="87"/>
      <c r="K858" s="87"/>
      <c r="M858" s="353"/>
      <c r="O858" s="87"/>
      <c r="Q858" s="353"/>
    </row>
    <row r="859" spans="9:17" ht="12.75" customHeight="1" x14ac:dyDescent="0.2">
      <c r="I859" s="87"/>
      <c r="K859" s="87"/>
      <c r="M859" s="353"/>
      <c r="O859" s="87"/>
      <c r="Q859" s="353"/>
    </row>
    <row r="860" spans="9:17" ht="12.75" customHeight="1" x14ac:dyDescent="0.2">
      <c r="I860" s="87"/>
      <c r="K860" s="87"/>
      <c r="M860" s="353"/>
      <c r="O860" s="87"/>
      <c r="Q860" s="353"/>
    </row>
    <row r="861" spans="9:17" ht="12.75" customHeight="1" x14ac:dyDescent="0.2">
      <c r="I861" s="87"/>
      <c r="K861" s="87"/>
      <c r="M861" s="353"/>
      <c r="O861" s="87"/>
      <c r="Q861" s="353"/>
    </row>
    <row r="862" spans="9:17" ht="12.75" customHeight="1" x14ac:dyDescent="0.2">
      <c r="I862" s="87"/>
      <c r="K862" s="87"/>
      <c r="M862" s="353"/>
      <c r="O862" s="87"/>
      <c r="Q862" s="353"/>
    </row>
    <row r="863" spans="9:17" ht="12.75" customHeight="1" x14ac:dyDescent="0.2">
      <c r="I863" s="87"/>
      <c r="K863" s="87"/>
      <c r="M863" s="353"/>
      <c r="O863" s="87"/>
      <c r="Q863" s="353"/>
    </row>
    <row r="864" spans="9:17" ht="12.75" customHeight="1" x14ac:dyDescent="0.2">
      <c r="I864" s="87"/>
      <c r="K864" s="87"/>
      <c r="M864" s="353"/>
      <c r="O864" s="87"/>
      <c r="Q864" s="353"/>
    </row>
    <row r="865" spans="9:17" ht="12.75" customHeight="1" x14ac:dyDescent="0.2">
      <c r="I865" s="87"/>
      <c r="K865" s="87"/>
      <c r="M865" s="353"/>
      <c r="O865" s="87"/>
      <c r="Q865" s="353"/>
    </row>
    <row r="866" spans="9:17" ht="12.75" customHeight="1" x14ac:dyDescent="0.2">
      <c r="I866" s="87"/>
      <c r="K866" s="87"/>
      <c r="M866" s="353"/>
      <c r="O866" s="87"/>
      <c r="Q866" s="353"/>
    </row>
    <row r="867" spans="9:17" ht="12.75" customHeight="1" x14ac:dyDescent="0.2">
      <c r="I867" s="87"/>
      <c r="K867" s="87"/>
      <c r="M867" s="353"/>
      <c r="O867" s="87"/>
      <c r="Q867" s="353"/>
    </row>
    <row r="868" spans="9:17" ht="12.75" customHeight="1" x14ac:dyDescent="0.2">
      <c r="I868" s="87"/>
      <c r="K868" s="87"/>
      <c r="M868" s="353"/>
      <c r="O868" s="87"/>
      <c r="Q868" s="353"/>
    </row>
    <row r="869" spans="9:17" ht="12.75" customHeight="1" x14ac:dyDescent="0.2">
      <c r="I869" s="87"/>
      <c r="K869" s="87"/>
      <c r="M869" s="353"/>
      <c r="O869" s="87"/>
      <c r="Q869" s="353"/>
    </row>
    <row r="870" spans="9:17" ht="12.75" customHeight="1" x14ac:dyDescent="0.2">
      <c r="I870" s="87"/>
      <c r="K870" s="87"/>
      <c r="M870" s="353"/>
      <c r="O870" s="87"/>
      <c r="Q870" s="353"/>
    </row>
    <row r="871" spans="9:17" ht="12.75" customHeight="1" x14ac:dyDescent="0.2">
      <c r="I871" s="87"/>
      <c r="K871" s="87"/>
      <c r="M871" s="353"/>
      <c r="O871" s="87"/>
      <c r="Q871" s="353"/>
    </row>
    <row r="872" spans="9:17" ht="12.75" customHeight="1" x14ac:dyDescent="0.2">
      <c r="I872" s="87"/>
      <c r="K872" s="87"/>
      <c r="M872" s="353"/>
      <c r="O872" s="87"/>
      <c r="Q872" s="353"/>
    </row>
    <row r="873" spans="9:17" ht="12.75" customHeight="1" x14ac:dyDescent="0.2">
      <c r="I873" s="87"/>
      <c r="K873" s="87"/>
      <c r="M873" s="353"/>
      <c r="O873" s="87"/>
      <c r="Q873" s="353"/>
    </row>
    <row r="874" spans="9:17" ht="12.75" customHeight="1" x14ac:dyDescent="0.2">
      <c r="I874" s="87"/>
      <c r="K874" s="87"/>
      <c r="M874" s="353"/>
      <c r="O874" s="87"/>
      <c r="Q874" s="353"/>
    </row>
    <row r="875" spans="9:17" ht="12.75" customHeight="1" x14ac:dyDescent="0.2">
      <c r="I875" s="87"/>
      <c r="K875" s="87"/>
      <c r="M875" s="353"/>
      <c r="O875" s="87"/>
      <c r="Q875" s="353"/>
    </row>
    <row r="876" spans="9:17" ht="12.75" customHeight="1" x14ac:dyDescent="0.2">
      <c r="I876" s="87"/>
      <c r="K876" s="87"/>
      <c r="M876" s="353"/>
      <c r="O876" s="87"/>
      <c r="Q876" s="353"/>
    </row>
    <row r="877" spans="9:17" ht="12.75" customHeight="1" x14ac:dyDescent="0.2">
      <c r="I877" s="87"/>
      <c r="K877" s="87"/>
      <c r="M877" s="353"/>
      <c r="O877" s="87"/>
      <c r="Q877" s="353"/>
    </row>
    <row r="878" spans="9:17" ht="12.75" customHeight="1" x14ac:dyDescent="0.2">
      <c r="I878" s="87"/>
      <c r="K878" s="87"/>
      <c r="M878" s="353"/>
      <c r="O878" s="87"/>
      <c r="Q878" s="353"/>
    </row>
    <row r="879" spans="9:17" ht="12.75" customHeight="1" x14ac:dyDescent="0.2">
      <c r="I879" s="87"/>
      <c r="K879" s="87"/>
      <c r="M879" s="353"/>
      <c r="O879" s="87"/>
      <c r="Q879" s="353"/>
    </row>
    <row r="880" spans="9:17" ht="12.75" customHeight="1" x14ac:dyDescent="0.2">
      <c r="I880" s="87"/>
      <c r="K880" s="87"/>
      <c r="M880" s="353"/>
      <c r="O880" s="87"/>
      <c r="Q880" s="353"/>
    </row>
    <row r="881" spans="9:17" ht="12.75" customHeight="1" x14ac:dyDescent="0.2">
      <c r="I881" s="87"/>
      <c r="K881" s="87"/>
      <c r="M881" s="353"/>
      <c r="O881" s="87"/>
      <c r="Q881" s="353"/>
    </row>
    <row r="882" spans="9:17" ht="12.75" customHeight="1" x14ac:dyDescent="0.2">
      <c r="I882" s="87"/>
      <c r="K882" s="87"/>
      <c r="M882" s="353"/>
      <c r="O882" s="87"/>
      <c r="Q882" s="353"/>
    </row>
    <row r="883" spans="9:17" ht="12.75" customHeight="1" x14ac:dyDescent="0.2">
      <c r="I883" s="87"/>
      <c r="K883" s="87"/>
      <c r="M883" s="353"/>
      <c r="O883" s="87"/>
      <c r="Q883" s="353"/>
    </row>
    <row r="884" spans="9:17" ht="12.75" customHeight="1" x14ac:dyDescent="0.2">
      <c r="I884" s="87"/>
      <c r="K884" s="87"/>
      <c r="M884" s="353"/>
      <c r="O884" s="87"/>
      <c r="Q884" s="353"/>
    </row>
    <row r="885" spans="9:17" ht="12.75" customHeight="1" x14ac:dyDescent="0.2">
      <c r="I885" s="87"/>
      <c r="K885" s="87"/>
      <c r="M885" s="353"/>
      <c r="O885" s="87"/>
      <c r="Q885" s="353"/>
    </row>
    <row r="886" spans="9:17" ht="12.75" customHeight="1" x14ac:dyDescent="0.2">
      <c r="I886" s="87"/>
      <c r="K886" s="87"/>
      <c r="M886" s="353"/>
      <c r="O886" s="87"/>
      <c r="Q886" s="353"/>
    </row>
    <row r="887" spans="9:17" ht="12.75" customHeight="1" x14ac:dyDescent="0.2">
      <c r="I887" s="87"/>
      <c r="K887" s="87"/>
      <c r="M887" s="353"/>
      <c r="O887" s="87"/>
      <c r="Q887" s="353"/>
    </row>
    <row r="888" spans="9:17" ht="12.75" customHeight="1" x14ac:dyDescent="0.2">
      <c r="I888" s="87"/>
      <c r="K888" s="87"/>
      <c r="M888" s="353"/>
      <c r="O888" s="87"/>
      <c r="Q888" s="353"/>
    </row>
    <row r="889" spans="9:17" ht="12.75" customHeight="1" x14ac:dyDescent="0.2">
      <c r="I889" s="87"/>
      <c r="K889" s="87"/>
      <c r="M889" s="353"/>
      <c r="O889" s="87"/>
      <c r="Q889" s="353"/>
    </row>
    <row r="890" spans="9:17" ht="12.75" customHeight="1" x14ac:dyDescent="0.2">
      <c r="I890" s="87"/>
      <c r="K890" s="87"/>
      <c r="M890" s="353"/>
      <c r="O890" s="87"/>
      <c r="Q890" s="353"/>
    </row>
    <row r="891" spans="9:17" ht="12.75" customHeight="1" x14ac:dyDescent="0.2">
      <c r="I891" s="87"/>
      <c r="K891" s="87"/>
      <c r="M891" s="353"/>
      <c r="O891" s="87"/>
      <c r="Q891" s="353"/>
    </row>
    <row r="892" spans="9:17" ht="12.75" customHeight="1" x14ac:dyDescent="0.2">
      <c r="I892" s="87"/>
      <c r="K892" s="87"/>
      <c r="M892" s="353"/>
      <c r="O892" s="87"/>
      <c r="Q892" s="353"/>
    </row>
    <row r="893" spans="9:17" ht="12.75" customHeight="1" x14ac:dyDescent="0.2">
      <c r="I893" s="87"/>
      <c r="K893" s="87"/>
      <c r="M893" s="353"/>
      <c r="O893" s="87"/>
      <c r="Q893" s="353"/>
    </row>
    <row r="894" spans="9:17" ht="12.75" customHeight="1" x14ac:dyDescent="0.2">
      <c r="I894" s="87"/>
      <c r="K894" s="87"/>
      <c r="M894" s="353"/>
      <c r="O894" s="87"/>
      <c r="Q894" s="353"/>
    </row>
    <row r="895" spans="9:17" ht="12.75" customHeight="1" x14ac:dyDescent="0.2">
      <c r="I895" s="87"/>
      <c r="K895" s="87"/>
      <c r="M895" s="353"/>
      <c r="O895" s="87"/>
      <c r="Q895" s="353"/>
    </row>
    <row r="896" spans="9:17" ht="12.75" customHeight="1" x14ac:dyDescent="0.2">
      <c r="I896" s="87"/>
      <c r="K896" s="87"/>
      <c r="M896" s="353"/>
      <c r="O896" s="87"/>
      <c r="Q896" s="353"/>
    </row>
    <row r="897" spans="9:17" ht="12.75" customHeight="1" x14ac:dyDescent="0.2">
      <c r="I897" s="87"/>
      <c r="K897" s="87"/>
      <c r="M897" s="353"/>
      <c r="O897" s="87"/>
      <c r="Q897" s="353"/>
    </row>
    <row r="898" spans="9:17" ht="12.75" customHeight="1" x14ac:dyDescent="0.2">
      <c r="I898" s="87"/>
      <c r="K898" s="87"/>
      <c r="M898" s="353"/>
      <c r="O898" s="87"/>
      <c r="Q898" s="353"/>
    </row>
    <row r="899" spans="9:17" ht="12.75" customHeight="1" x14ac:dyDescent="0.2">
      <c r="I899" s="87"/>
      <c r="K899" s="87"/>
      <c r="M899" s="353"/>
      <c r="O899" s="87"/>
      <c r="Q899" s="353"/>
    </row>
    <row r="900" spans="9:17" ht="12.75" customHeight="1" x14ac:dyDescent="0.2">
      <c r="I900" s="87"/>
      <c r="K900" s="87"/>
      <c r="M900" s="353"/>
      <c r="O900" s="87"/>
      <c r="Q900" s="353"/>
    </row>
    <row r="901" spans="9:17" ht="12.75" customHeight="1" x14ac:dyDescent="0.2">
      <c r="I901" s="87"/>
      <c r="K901" s="87"/>
      <c r="M901" s="353"/>
      <c r="O901" s="87"/>
      <c r="Q901" s="353"/>
    </row>
    <row r="902" spans="9:17" ht="12.75" customHeight="1" x14ac:dyDescent="0.2">
      <c r="I902" s="87"/>
      <c r="K902" s="87"/>
      <c r="M902" s="353"/>
      <c r="O902" s="87"/>
      <c r="Q902" s="353"/>
    </row>
    <row r="903" spans="9:17" ht="12.75" customHeight="1" x14ac:dyDescent="0.2">
      <c r="I903" s="87"/>
      <c r="K903" s="87"/>
      <c r="M903" s="353"/>
      <c r="O903" s="87"/>
      <c r="Q903" s="353"/>
    </row>
    <row r="904" spans="9:17" ht="12.75" customHeight="1" x14ac:dyDescent="0.2">
      <c r="I904" s="87"/>
      <c r="K904" s="87"/>
      <c r="M904" s="353"/>
      <c r="O904" s="87"/>
      <c r="Q904" s="353"/>
    </row>
    <row r="905" spans="9:17" ht="12.75" customHeight="1" x14ac:dyDescent="0.2">
      <c r="I905" s="87"/>
      <c r="K905" s="87"/>
      <c r="M905" s="353"/>
      <c r="O905" s="87"/>
      <c r="Q905" s="353"/>
    </row>
    <row r="906" spans="9:17" ht="12.75" customHeight="1" x14ac:dyDescent="0.2">
      <c r="I906" s="87"/>
      <c r="K906" s="87"/>
      <c r="M906" s="353"/>
      <c r="O906" s="87"/>
      <c r="Q906" s="353"/>
    </row>
    <row r="907" spans="9:17" ht="12.75" customHeight="1" x14ac:dyDescent="0.2">
      <c r="I907" s="87"/>
      <c r="K907" s="87"/>
      <c r="M907" s="353"/>
      <c r="O907" s="87"/>
      <c r="Q907" s="353"/>
    </row>
    <row r="908" spans="9:17" ht="12.75" customHeight="1" x14ac:dyDescent="0.2">
      <c r="I908" s="87"/>
      <c r="K908" s="87"/>
      <c r="M908" s="353"/>
      <c r="O908" s="87"/>
      <c r="Q908" s="353"/>
    </row>
    <row r="909" spans="9:17" ht="12.75" customHeight="1" x14ac:dyDescent="0.2">
      <c r="I909" s="87"/>
      <c r="K909" s="87"/>
      <c r="M909" s="353"/>
      <c r="O909" s="87"/>
      <c r="Q909" s="353"/>
    </row>
    <row r="910" spans="9:17" ht="12.75" customHeight="1" x14ac:dyDescent="0.2">
      <c r="I910" s="87"/>
      <c r="K910" s="87"/>
      <c r="M910" s="353"/>
      <c r="O910" s="87"/>
      <c r="Q910" s="353"/>
    </row>
    <row r="911" spans="9:17" ht="12.75" customHeight="1" x14ac:dyDescent="0.2">
      <c r="I911" s="87"/>
      <c r="K911" s="87"/>
      <c r="M911" s="353"/>
      <c r="O911" s="87"/>
      <c r="Q911" s="353"/>
    </row>
    <row r="912" spans="9:17" ht="12.75" customHeight="1" x14ac:dyDescent="0.2">
      <c r="I912" s="87"/>
      <c r="K912" s="87"/>
      <c r="M912" s="353"/>
      <c r="O912" s="87"/>
      <c r="Q912" s="353"/>
    </row>
    <row r="913" spans="9:17" ht="12.75" customHeight="1" x14ac:dyDescent="0.2">
      <c r="I913" s="87"/>
      <c r="K913" s="87"/>
      <c r="M913" s="353"/>
      <c r="O913" s="87"/>
      <c r="Q913" s="353"/>
    </row>
    <row r="914" spans="9:17" ht="12.75" customHeight="1" x14ac:dyDescent="0.2">
      <c r="I914" s="87"/>
      <c r="K914" s="87"/>
      <c r="M914" s="353"/>
      <c r="O914" s="87"/>
      <c r="Q914" s="353"/>
    </row>
    <row r="915" spans="9:17" ht="12.75" customHeight="1" x14ac:dyDescent="0.2">
      <c r="I915" s="87"/>
      <c r="K915" s="87"/>
      <c r="M915" s="353"/>
      <c r="O915" s="87"/>
      <c r="Q915" s="353"/>
    </row>
    <row r="916" spans="9:17" ht="12.75" customHeight="1" x14ac:dyDescent="0.2">
      <c r="I916" s="87"/>
      <c r="K916" s="87"/>
      <c r="M916" s="353"/>
      <c r="O916" s="87"/>
      <c r="Q916" s="353"/>
    </row>
    <row r="917" spans="9:17" ht="12.75" customHeight="1" x14ac:dyDescent="0.2">
      <c r="I917" s="87"/>
      <c r="K917" s="87"/>
      <c r="M917" s="353"/>
      <c r="O917" s="87"/>
      <c r="Q917" s="353"/>
    </row>
    <row r="918" spans="9:17" ht="12.75" customHeight="1" x14ac:dyDescent="0.2">
      <c r="I918" s="87"/>
      <c r="K918" s="87"/>
      <c r="M918" s="353"/>
      <c r="O918" s="87"/>
      <c r="Q918" s="353"/>
    </row>
    <row r="919" spans="9:17" ht="12.75" customHeight="1" x14ac:dyDescent="0.2">
      <c r="I919" s="87"/>
      <c r="K919" s="87"/>
      <c r="M919" s="353"/>
      <c r="O919" s="87"/>
      <c r="Q919" s="353"/>
    </row>
    <row r="920" spans="9:17" ht="12.75" customHeight="1" x14ac:dyDescent="0.2">
      <c r="I920" s="87"/>
      <c r="K920" s="87"/>
      <c r="M920" s="353"/>
      <c r="O920" s="87"/>
      <c r="Q920" s="353"/>
    </row>
    <row r="921" spans="9:17" ht="12.75" customHeight="1" x14ac:dyDescent="0.2">
      <c r="I921" s="87"/>
      <c r="K921" s="87"/>
      <c r="M921" s="353"/>
      <c r="O921" s="87"/>
      <c r="Q921" s="353"/>
    </row>
    <row r="922" spans="9:17" ht="12.75" customHeight="1" x14ac:dyDescent="0.2">
      <c r="I922" s="87"/>
      <c r="K922" s="87"/>
      <c r="M922" s="353"/>
      <c r="O922" s="87"/>
      <c r="Q922" s="353"/>
    </row>
    <row r="923" spans="9:17" ht="12.75" customHeight="1" x14ac:dyDescent="0.2">
      <c r="I923" s="87"/>
      <c r="K923" s="87"/>
      <c r="M923" s="353"/>
      <c r="O923" s="87"/>
      <c r="Q923" s="353"/>
    </row>
    <row r="924" spans="9:17" ht="12.75" customHeight="1" x14ac:dyDescent="0.2">
      <c r="I924" s="87"/>
      <c r="K924" s="87"/>
      <c r="M924" s="353"/>
      <c r="O924" s="87"/>
      <c r="Q924" s="353"/>
    </row>
    <row r="925" spans="9:17" ht="12.75" customHeight="1" x14ac:dyDescent="0.2">
      <c r="I925" s="87"/>
      <c r="K925" s="87"/>
      <c r="M925" s="353"/>
      <c r="O925" s="87"/>
      <c r="Q925" s="353"/>
    </row>
    <row r="926" spans="9:17" ht="12.75" customHeight="1" x14ac:dyDescent="0.2">
      <c r="I926" s="87"/>
      <c r="K926" s="87"/>
      <c r="M926" s="353"/>
      <c r="O926" s="87"/>
      <c r="Q926" s="353"/>
    </row>
    <row r="927" spans="9:17" ht="12.75" customHeight="1" x14ac:dyDescent="0.2">
      <c r="I927" s="87"/>
      <c r="K927" s="87"/>
      <c r="M927" s="353"/>
      <c r="O927" s="87"/>
      <c r="Q927" s="353"/>
    </row>
    <row r="928" spans="9:17" ht="12.75" customHeight="1" x14ac:dyDescent="0.2">
      <c r="I928" s="87"/>
      <c r="K928" s="87"/>
      <c r="M928" s="353"/>
      <c r="O928" s="87"/>
      <c r="Q928" s="353"/>
    </row>
    <row r="929" spans="9:17" ht="12.75" customHeight="1" x14ac:dyDescent="0.2">
      <c r="I929" s="87"/>
      <c r="K929" s="87"/>
      <c r="M929" s="353"/>
      <c r="O929" s="87"/>
      <c r="Q929" s="353"/>
    </row>
    <row r="930" spans="9:17" ht="12.75" customHeight="1" x14ac:dyDescent="0.2">
      <c r="I930" s="87"/>
      <c r="K930" s="87"/>
      <c r="M930" s="353"/>
      <c r="O930" s="87"/>
      <c r="Q930" s="353"/>
    </row>
    <row r="931" spans="9:17" ht="12.75" customHeight="1" x14ac:dyDescent="0.2">
      <c r="I931" s="87"/>
      <c r="K931" s="87"/>
      <c r="M931" s="353"/>
      <c r="O931" s="87"/>
      <c r="Q931" s="353"/>
    </row>
    <row r="932" spans="9:17" ht="12.75" customHeight="1" x14ac:dyDescent="0.2">
      <c r="I932" s="87"/>
      <c r="K932" s="87"/>
      <c r="M932" s="353"/>
      <c r="O932" s="87"/>
      <c r="Q932" s="353"/>
    </row>
    <row r="933" spans="9:17" ht="12.75" customHeight="1" x14ac:dyDescent="0.2">
      <c r="I933" s="87"/>
      <c r="K933" s="87"/>
      <c r="M933" s="353"/>
      <c r="O933" s="87"/>
      <c r="Q933" s="353"/>
    </row>
    <row r="934" spans="9:17" ht="12.75" customHeight="1" x14ac:dyDescent="0.2">
      <c r="I934" s="87"/>
      <c r="K934" s="87"/>
      <c r="M934" s="353"/>
      <c r="O934" s="87"/>
      <c r="Q934" s="353"/>
    </row>
    <row r="935" spans="9:17" ht="12.75" customHeight="1" x14ac:dyDescent="0.2">
      <c r="I935" s="87"/>
      <c r="K935" s="87"/>
      <c r="M935" s="353"/>
      <c r="O935" s="87"/>
      <c r="Q935" s="353"/>
    </row>
    <row r="936" spans="9:17" ht="12.75" customHeight="1" x14ac:dyDescent="0.2">
      <c r="I936" s="87"/>
      <c r="K936" s="87"/>
      <c r="M936" s="353"/>
      <c r="O936" s="87"/>
      <c r="Q936" s="353"/>
    </row>
    <row r="937" spans="9:17" ht="12.75" customHeight="1" x14ac:dyDescent="0.2">
      <c r="I937" s="87"/>
      <c r="K937" s="87"/>
      <c r="M937" s="353"/>
      <c r="O937" s="87"/>
      <c r="Q937" s="353"/>
    </row>
    <row r="938" spans="9:17" ht="12.75" customHeight="1" x14ac:dyDescent="0.2">
      <c r="I938" s="87"/>
      <c r="K938" s="87"/>
      <c r="M938" s="353"/>
      <c r="O938" s="87"/>
      <c r="Q938" s="353"/>
    </row>
    <row r="939" spans="9:17" ht="12.75" customHeight="1" x14ac:dyDescent="0.2">
      <c r="I939" s="87"/>
      <c r="K939" s="87"/>
      <c r="M939" s="353"/>
      <c r="O939" s="87"/>
      <c r="Q939" s="353"/>
    </row>
    <row r="940" spans="9:17" ht="12.75" customHeight="1" x14ac:dyDescent="0.2">
      <c r="I940" s="87"/>
      <c r="K940" s="87"/>
      <c r="M940" s="353"/>
      <c r="O940" s="87"/>
      <c r="Q940" s="353"/>
    </row>
    <row r="941" spans="9:17" ht="12.75" customHeight="1" x14ac:dyDescent="0.2">
      <c r="I941" s="87"/>
      <c r="K941" s="87"/>
      <c r="M941" s="353"/>
      <c r="O941" s="87"/>
      <c r="Q941" s="353"/>
    </row>
    <row r="942" spans="9:17" ht="12.75" customHeight="1" x14ac:dyDescent="0.2">
      <c r="I942" s="87"/>
      <c r="K942" s="87"/>
      <c r="M942" s="353"/>
      <c r="O942" s="87"/>
      <c r="Q942" s="353"/>
    </row>
    <row r="943" spans="9:17" ht="12.75" customHeight="1" x14ac:dyDescent="0.2">
      <c r="I943" s="87"/>
      <c r="K943" s="87"/>
      <c r="M943" s="353"/>
      <c r="O943" s="87"/>
      <c r="Q943" s="353"/>
    </row>
    <row r="944" spans="9:17" ht="12.75" customHeight="1" x14ac:dyDescent="0.2">
      <c r="I944" s="87"/>
      <c r="K944" s="87"/>
      <c r="M944" s="353"/>
      <c r="O944" s="87"/>
      <c r="Q944" s="353"/>
    </row>
    <row r="945" spans="9:17" ht="12.75" customHeight="1" x14ac:dyDescent="0.2">
      <c r="I945" s="87"/>
      <c r="K945" s="87"/>
      <c r="M945" s="353"/>
      <c r="O945" s="87"/>
      <c r="Q945" s="353"/>
    </row>
    <row r="946" spans="9:17" ht="12.75" customHeight="1" x14ac:dyDescent="0.2">
      <c r="I946" s="87"/>
      <c r="K946" s="87"/>
      <c r="M946" s="353"/>
      <c r="O946" s="87"/>
      <c r="Q946" s="353"/>
    </row>
    <row r="947" spans="9:17" ht="12.75" customHeight="1" x14ac:dyDescent="0.2">
      <c r="I947" s="87"/>
      <c r="K947" s="87"/>
      <c r="M947" s="353"/>
      <c r="O947" s="87"/>
      <c r="Q947" s="353"/>
    </row>
    <row r="948" spans="9:17" ht="12.75" customHeight="1" x14ac:dyDescent="0.2">
      <c r="I948" s="87"/>
      <c r="K948" s="87"/>
      <c r="M948" s="353"/>
      <c r="O948" s="87"/>
      <c r="Q948" s="353"/>
    </row>
    <row r="949" spans="9:17" ht="12.75" customHeight="1" x14ac:dyDescent="0.2">
      <c r="I949" s="87"/>
      <c r="K949" s="87"/>
      <c r="M949" s="353"/>
      <c r="O949" s="87"/>
      <c r="Q949" s="353"/>
    </row>
    <row r="950" spans="9:17" ht="12.75" customHeight="1" x14ac:dyDescent="0.2">
      <c r="I950" s="87"/>
      <c r="K950" s="87"/>
      <c r="M950" s="353"/>
      <c r="O950" s="87"/>
      <c r="Q950" s="353"/>
    </row>
    <row r="951" spans="9:17" ht="12.75" customHeight="1" x14ac:dyDescent="0.2">
      <c r="I951" s="87"/>
      <c r="K951" s="87"/>
      <c r="M951" s="353"/>
      <c r="O951" s="87"/>
      <c r="Q951" s="353"/>
    </row>
    <row r="952" spans="9:17" ht="12.75" customHeight="1" x14ac:dyDescent="0.2">
      <c r="I952" s="87"/>
      <c r="K952" s="87"/>
      <c r="M952" s="353"/>
      <c r="O952" s="87"/>
      <c r="Q952" s="353"/>
    </row>
    <row r="953" spans="9:17" ht="12.75" customHeight="1" x14ac:dyDescent="0.2">
      <c r="I953" s="87"/>
      <c r="K953" s="87"/>
      <c r="M953" s="353"/>
      <c r="O953" s="87"/>
      <c r="Q953" s="353"/>
    </row>
    <row r="954" spans="9:17" ht="12.75" customHeight="1" x14ac:dyDescent="0.2">
      <c r="I954" s="87"/>
      <c r="K954" s="87"/>
      <c r="M954" s="353"/>
      <c r="O954" s="87"/>
      <c r="Q954" s="353"/>
    </row>
    <row r="955" spans="9:17" ht="12.75" customHeight="1" x14ac:dyDescent="0.2">
      <c r="I955" s="87"/>
      <c r="K955" s="87"/>
      <c r="M955" s="353"/>
      <c r="O955" s="87"/>
      <c r="Q955" s="353"/>
    </row>
    <row r="956" spans="9:17" ht="12.75" customHeight="1" x14ac:dyDescent="0.2">
      <c r="I956" s="87"/>
      <c r="K956" s="87"/>
      <c r="M956" s="353"/>
      <c r="O956" s="87"/>
      <c r="Q956" s="353"/>
    </row>
    <row r="957" spans="9:17" ht="12.75" customHeight="1" x14ac:dyDescent="0.2">
      <c r="I957" s="87"/>
      <c r="K957" s="87"/>
      <c r="M957" s="353"/>
      <c r="O957" s="87"/>
      <c r="Q957" s="353"/>
    </row>
    <row r="958" spans="9:17" ht="12.75" customHeight="1" x14ac:dyDescent="0.2">
      <c r="I958" s="87"/>
      <c r="K958" s="87"/>
      <c r="M958" s="353"/>
      <c r="O958" s="87"/>
      <c r="Q958" s="353"/>
    </row>
    <row r="959" spans="9:17" ht="12.75" customHeight="1" x14ac:dyDescent="0.2">
      <c r="I959" s="87"/>
      <c r="K959" s="87"/>
      <c r="M959" s="353"/>
      <c r="O959" s="87"/>
      <c r="Q959" s="353"/>
    </row>
    <row r="960" spans="9:17" ht="12.75" customHeight="1" x14ac:dyDescent="0.2">
      <c r="I960" s="87"/>
      <c r="K960" s="87"/>
      <c r="M960" s="353"/>
      <c r="O960" s="87"/>
      <c r="Q960" s="353"/>
    </row>
    <row r="961" spans="9:17" ht="12.75" customHeight="1" x14ac:dyDescent="0.2">
      <c r="I961" s="87"/>
      <c r="K961" s="87"/>
      <c r="M961" s="353"/>
      <c r="O961" s="87"/>
      <c r="Q961" s="353"/>
    </row>
    <row r="962" spans="9:17" ht="12.75" customHeight="1" x14ac:dyDescent="0.2">
      <c r="I962" s="87"/>
      <c r="K962" s="87"/>
      <c r="M962" s="353"/>
      <c r="O962" s="87"/>
      <c r="Q962" s="353"/>
    </row>
    <row r="963" spans="9:17" ht="12.75" customHeight="1" x14ac:dyDescent="0.2">
      <c r="I963" s="87"/>
      <c r="K963" s="87"/>
      <c r="M963" s="353"/>
      <c r="O963" s="87"/>
      <c r="Q963" s="353"/>
    </row>
    <row r="964" spans="9:17" ht="12.75" customHeight="1" x14ac:dyDescent="0.2">
      <c r="I964" s="87"/>
      <c r="K964" s="87"/>
      <c r="M964" s="353"/>
      <c r="O964" s="87"/>
      <c r="Q964" s="353"/>
    </row>
    <row r="965" spans="9:17" ht="12.75" customHeight="1" x14ac:dyDescent="0.2">
      <c r="I965" s="87"/>
      <c r="K965" s="87"/>
      <c r="M965" s="353"/>
      <c r="O965" s="87"/>
      <c r="Q965" s="353"/>
    </row>
    <row r="966" spans="9:17" ht="12.75" customHeight="1" x14ac:dyDescent="0.2">
      <c r="I966" s="87"/>
      <c r="K966" s="87"/>
      <c r="M966" s="353"/>
      <c r="O966" s="87"/>
      <c r="Q966" s="353"/>
    </row>
    <row r="967" spans="9:17" ht="12.75" customHeight="1" x14ac:dyDescent="0.2">
      <c r="I967" s="87"/>
      <c r="K967" s="87"/>
      <c r="M967" s="353"/>
      <c r="O967" s="87"/>
      <c r="Q967" s="353"/>
    </row>
    <row r="968" spans="9:17" ht="12.75" customHeight="1" x14ac:dyDescent="0.2">
      <c r="I968" s="87"/>
      <c r="K968" s="87"/>
      <c r="M968" s="353"/>
      <c r="O968" s="87"/>
      <c r="Q968" s="353"/>
    </row>
    <row r="969" spans="9:17" ht="12.75" customHeight="1" x14ac:dyDescent="0.2">
      <c r="I969" s="87"/>
      <c r="K969" s="87"/>
      <c r="M969" s="353"/>
      <c r="O969" s="87"/>
      <c r="Q969" s="353"/>
    </row>
    <row r="970" spans="9:17" ht="12.75" customHeight="1" x14ac:dyDescent="0.2">
      <c r="I970" s="87"/>
      <c r="K970" s="87"/>
      <c r="M970" s="353"/>
      <c r="O970" s="87"/>
      <c r="Q970" s="353"/>
    </row>
    <row r="971" spans="9:17" ht="12.75" customHeight="1" x14ac:dyDescent="0.2">
      <c r="I971" s="87"/>
      <c r="K971" s="87"/>
      <c r="M971" s="353"/>
      <c r="O971" s="87"/>
      <c r="Q971" s="353"/>
    </row>
    <row r="972" spans="9:17" ht="12.75" customHeight="1" x14ac:dyDescent="0.2">
      <c r="I972" s="87"/>
      <c r="K972" s="87"/>
      <c r="M972" s="353"/>
      <c r="O972" s="87"/>
      <c r="Q972" s="353"/>
    </row>
    <row r="973" spans="9:17" ht="12.75" customHeight="1" x14ac:dyDescent="0.2">
      <c r="I973" s="87"/>
      <c r="K973" s="87"/>
      <c r="M973" s="353"/>
      <c r="O973" s="87"/>
      <c r="Q973" s="353"/>
    </row>
    <row r="974" spans="9:17" ht="12.75" customHeight="1" x14ac:dyDescent="0.2">
      <c r="I974" s="87"/>
      <c r="K974" s="87"/>
      <c r="M974" s="353"/>
      <c r="O974" s="87"/>
      <c r="Q974" s="353"/>
    </row>
    <row r="975" spans="9:17" ht="12.75" customHeight="1" x14ac:dyDescent="0.2">
      <c r="I975" s="87"/>
      <c r="K975" s="87"/>
      <c r="M975" s="353"/>
      <c r="O975" s="87"/>
      <c r="Q975" s="353"/>
    </row>
    <row r="976" spans="9:17" ht="12.75" customHeight="1" x14ac:dyDescent="0.2">
      <c r="I976" s="87"/>
      <c r="K976" s="87"/>
      <c r="M976" s="353"/>
      <c r="O976" s="87"/>
      <c r="Q976" s="353"/>
    </row>
    <row r="977" spans="9:17" ht="12.75" customHeight="1" x14ac:dyDescent="0.2">
      <c r="I977" s="87"/>
      <c r="K977" s="87"/>
      <c r="M977" s="353"/>
      <c r="O977" s="87"/>
      <c r="Q977" s="353"/>
    </row>
    <row r="978" spans="9:17" ht="12.75" customHeight="1" x14ac:dyDescent="0.2">
      <c r="I978" s="87"/>
      <c r="K978" s="87"/>
      <c r="M978" s="353"/>
      <c r="O978" s="87"/>
      <c r="Q978" s="353"/>
    </row>
    <row r="979" spans="9:17" ht="12.75" customHeight="1" x14ac:dyDescent="0.2">
      <c r="I979" s="87"/>
      <c r="K979" s="87"/>
      <c r="M979" s="353"/>
      <c r="O979" s="87"/>
      <c r="Q979" s="353"/>
    </row>
    <row r="980" spans="9:17" ht="12.75" customHeight="1" x14ac:dyDescent="0.2">
      <c r="I980" s="87"/>
      <c r="K980" s="87"/>
      <c r="M980" s="353"/>
      <c r="O980" s="87"/>
      <c r="Q980" s="353"/>
    </row>
    <row r="981" spans="9:17" ht="12.75" customHeight="1" x14ac:dyDescent="0.2">
      <c r="I981" s="87"/>
      <c r="K981" s="87"/>
      <c r="M981" s="353"/>
      <c r="O981" s="87"/>
      <c r="Q981" s="353"/>
    </row>
    <row r="982" spans="9:17" ht="12.75" customHeight="1" x14ac:dyDescent="0.2">
      <c r="I982" s="87"/>
      <c r="K982" s="87"/>
      <c r="M982" s="353"/>
      <c r="O982" s="87"/>
      <c r="Q982" s="353"/>
    </row>
    <row r="983" spans="9:17" ht="12.75" customHeight="1" x14ac:dyDescent="0.2">
      <c r="I983" s="87"/>
      <c r="K983" s="87"/>
      <c r="M983" s="353"/>
      <c r="O983" s="87"/>
      <c r="Q983" s="353"/>
    </row>
    <row r="984" spans="9:17" ht="12.75" customHeight="1" x14ac:dyDescent="0.2">
      <c r="I984" s="87"/>
      <c r="K984" s="87"/>
      <c r="M984" s="353"/>
      <c r="O984" s="87"/>
      <c r="Q984" s="353"/>
    </row>
    <row r="985" spans="9:17" ht="12.75" customHeight="1" x14ac:dyDescent="0.2">
      <c r="I985" s="87"/>
      <c r="K985" s="87"/>
      <c r="M985" s="353"/>
      <c r="O985" s="87"/>
      <c r="Q985" s="353"/>
    </row>
    <row r="986" spans="9:17" ht="12.75" customHeight="1" x14ac:dyDescent="0.2">
      <c r="I986" s="87"/>
      <c r="K986" s="87"/>
      <c r="M986" s="353"/>
      <c r="O986" s="87"/>
      <c r="Q986" s="353"/>
    </row>
    <row r="987" spans="9:17" ht="12.75" customHeight="1" x14ac:dyDescent="0.2">
      <c r="I987" s="87"/>
      <c r="K987" s="87"/>
      <c r="M987" s="353"/>
      <c r="O987" s="87"/>
      <c r="Q987" s="353"/>
    </row>
    <row r="988" spans="9:17" ht="12.75" customHeight="1" x14ac:dyDescent="0.2">
      <c r="I988" s="87"/>
      <c r="K988" s="87"/>
      <c r="M988" s="353"/>
      <c r="O988" s="87"/>
      <c r="Q988" s="353"/>
    </row>
    <row r="989" spans="9:17" ht="12.75" customHeight="1" x14ac:dyDescent="0.2">
      <c r="I989" s="87"/>
      <c r="K989" s="87"/>
      <c r="M989" s="353"/>
      <c r="O989" s="87"/>
      <c r="Q989" s="353"/>
    </row>
    <row r="990" spans="9:17" ht="12.75" customHeight="1" x14ac:dyDescent="0.2">
      <c r="I990" s="87"/>
      <c r="K990" s="87"/>
      <c r="M990" s="353"/>
      <c r="O990" s="87"/>
      <c r="Q990" s="353"/>
    </row>
    <row r="991" spans="9:17" ht="12.75" customHeight="1" x14ac:dyDescent="0.2">
      <c r="I991" s="87"/>
      <c r="K991" s="87"/>
      <c r="M991" s="353"/>
      <c r="O991" s="87"/>
      <c r="Q991" s="353"/>
    </row>
    <row r="992" spans="9:17" ht="12.75" customHeight="1" x14ac:dyDescent="0.2">
      <c r="I992" s="87"/>
      <c r="K992" s="87"/>
      <c r="M992" s="353"/>
      <c r="O992" s="87"/>
      <c r="Q992" s="353"/>
    </row>
    <row r="993" spans="9:17" ht="12.75" customHeight="1" x14ac:dyDescent="0.2">
      <c r="I993" s="87"/>
      <c r="K993" s="87"/>
      <c r="M993" s="353"/>
      <c r="O993" s="87"/>
      <c r="Q993" s="353"/>
    </row>
    <row r="994" spans="9:17" ht="12.75" customHeight="1" x14ac:dyDescent="0.2">
      <c r="I994" s="87"/>
      <c r="K994" s="87"/>
      <c r="M994" s="353"/>
      <c r="O994" s="87"/>
      <c r="Q994" s="353"/>
    </row>
    <row r="995" spans="9:17" ht="12.75" customHeight="1" x14ac:dyDescent="0.2">
      <c r="I995" s="87"/>
      <c r="K995" s="87"/>
      <c r="M995" s="353"/>
      <c r="O995" s="87"/>
      <c r="Q995" s="353"/>
    </row>
    <row r="996" spans="9:17" ht="12.75" customHeight="1" x14ac:dyDescent="0.2">
      <c r="I996" s="87"/>
      <c r="K996" s="87"/>
      <c r="M996" s="353"/>
      <c r="O996" s="87"/>
      <c r="Q996" s="353"/>
    </row>
    <row r="997" spans="9:17" ht="12.75" customHeight="1" x14ac:dyDescent="0.2">
      <c r="I997" s="87"/>
      <c r="K997" s="87"/>
      <c r="M997" s="353"/>
      <c r="O997" s="87"/>
      <c r="Q997" s="353"/>
    </row>
    <row r="998" spans="9:17" ht="12.75" customHeight="1" x14ac:dyDescent="0.2">
      <c r="I998" s="87"/>
      <c r="K998" s="87"/>
      <c r="M998" s="353"/>
      <c r="O998" s="87"/>
      <c r="Q998" s="353"/>
    </row>
    <row r="999" spans="9:17" ht="12.75" customHeight="1" x14ac:dyDescent="0.2">
      <c r="I999" s="87"/>
      <c r="K999" s="87"/>
      <c r="M999" s="353"/>
      <c r="O999" s="87"/>
      <c r="Q999" s="353"/>
    </row>
    <row r="1000" spans="9:17" ht="12.75" customHeight="1" x14ac:dyDescent="0.2">
      <c r="I1000" s="87"/>
      <c r="K1000" s="87"/>
      <c r="M1000" s="353"/>
      <c r="O1000" s="87"/>
      <c r="Q1000" s="353"/>
    </row>
  </sheetData>
  <mergeCells count="2">
    <mergeCell ref="J2:L2"/>
    <mergeCell ref="A4:C4"/>
  </mergeCells>
  <conditionalFormatting sqref="B7 B9 B11 B13 B15 B17 B19 B21 B23 B25 B27 B29 B31 B33 B35 B37 B39 B41 B43 B45 B47 B49 B51 B53 B55 B57 B59 B61 B63 B65 B67 B69">
    <cfRule type="cellIs" dxfId="2" priority="1" stopIfTrue="1" operator="equal">
      <formula>"QA"</formula>
    </cfRule>
  </conditionalFormatting>
  <conditionalFormatting sqref="B7 B9 B11 B13 B15 B17 B19 B21 B23 B25 B27 B29 B31 B33 B35 B37 B39 B41 B43 B45 B47 B49 B51 B53 B55 B57 B59 B61 B63 B65 B67 B69">
    <cfRule type="cellIs" dxfId="1" priority="2" stopIfTrue="1" operator="equal">
      <formula>"DA"</formula>
    </cfRule>
  </conditionalFormatting>
  <conditionalFormatting sqref="E7 E9 E11 E13 E15 E17 E19 E21 E23 E25 E27 E29 E31 E33 E35 E37 E39 E41 E43 E45 E47 E49 E51 E53 E55 E57 E59 E61 E63 E65 E67 E69">
    <cfRule type="cellIs" dxfId="0" priority="3" stopIfTrue="1" operator="equal">
      <formula>"Bye"</formula>
    </cfRule>
  </conditionalFormatting>
  <dataValidations count="29">
    <dataValidation type="list" allowBlank="1" showInputMessage="1" prompt=": " sqref="H28" xr:uid="{00000000-0002-0000-0800-000000000000}">
      <formula1>T7:T16</formula1>
    </dataValidation>
    <dataValidation type="list" allowBlank="1" showInputMessage="1" prompt=": " sqref="H52" xr:uid="{00000000-0002-0000-0800-000001000000}">
      <formula1>T7:T16</formula1>
    </dataValidation>
    <dataValidation type="list" allowBlank="1" showInputMessage="1" prompt=": " sqref="L14" xr:uid="{00000000-0002-0000-0800-000002000000}">
      <formula1>T7:T16</formula1>
    </dataValidation>
    <dataValidation type="list" allowBlank="1" showInputMessage="1" prompt=": " sqref="H20" xr:uid="{00000000-0002-0000-0800-000003000000}">
      <formula1>T7:T16</formula1>
    </dataValidation>
    <dataValidation type="list" allowBlank="1" showInputMessage="1" prompt=": " sqref="L46" xr:uid="{00000000-0002-0000-0800-000004000000}">
      <formula1>T7:T16</formula1>
    </dataValidation>
    <dataValidation type="list" allowBlank="1" showInputMessage="1" prompt=": " sqref="H32" xr:uid="{00000000-0002-0000-0800-000005000000}">
      <formula1>T7:T16</formula1>
    </dataValidation>
    <dataValidation type="list" allowBlank="1" showInputMessage="1" prompt=": " sqref="H36" xr:uid="{00000000-0002-0000-0800-000006000000}">
      <formula1>T7:T16</formula1>
    </dataValidation>
    <dataValidation type="list" allowBlank="1" showInputMessage="1" prompt=": " sqref="L62" xr:uid="{00000000-0002-0000-0800-000007000000}">
      <formula1>T7:T16</formula1>
    </dataValidation>
    <dataValidation type="list" allowBlank="1" showInputMessage="1" prompt=": " sqref="L30" xr:uid="{00000000-0002-0000-0800-000008000000}">
      <formula1>T7:T16</formula1>
    </dataValidation>
    <dataValidation type="list" allowBlank="1" showInputMessage="1" prompt=": " sqref="H56" xr:uid="{00000000-0002-0000-0800-000009000000}">
      <formula1>T7:T16</formula1>
    </dataValidation>
    <dataValidation type="list" allowBlank="1" showInputMessage="1" prompt=": " sqref="H48" xr:uid="{00000000-0002-0000-0800-00000A000000}">
      <formula1>T7:T16</formula1>
    </dataValidation>
    <dataValidation type="list" allowBlank="1" showInputMessage="1" prompt=": " sqref="H40" xr:uid="{00000000-0002-0000-0800-00000B000000}">
      <formula1>T7:T16</formula1>
    </dataValidation>
    <dataValidation type="list" allowBlank="1" showInputMessage="1" prompt=": " sqref="N22" xr:uid="{00000000-0002-0000-0800-00000C000000}">
      <formula1>T7:T16</formula1>
    </dataValidation>
    <dataValidation type="list" allowBlank="1" showInputMessage="1" prompt=": " sqref="J34" xr:uid="{00000000-0002-0000-0800-00000D000000}">
      <formula1>T7:T16</formula1>
    </dataValidation>
    <dataValidation type="list" allowBlank="1" showInputMessage="1" prompt=": " sqref="J18" xr:uid="{00000000-0002-0000-0800-00000E000000}">
      <formula1>T7:T16</formula1>
    </dataValidation>
    <dataValidation type="list" allowBlank="1" showInputMessage="1" prompt=": " sqref="H8" xr:uid="{00000000-0002-0000-0800-00000F000000}">
      <formula1>T7:T16</formula1>
    </dataValidation>
    <dataValidation type="list" allowBlank="1" showInputMessage="1" prompt=": " sqref="H44" xr:uid="{00000000-0002-0000-0800-000010000000}">
      <formula1>T7:T16</formula1>
    </dataValidation>
    <dataValidation type="list" allowBlank="1" showInputMessage="1" prompt=": " sqref="H64" xr:uid="{00000000-0002-0000-0800-000011000000}">
      <formula1>T7:T16</formula1>
    </dataValidation>
    <dataValidation type="list" allowBlank="1" showInputMessage="1" prompt=": " sqref="H68" xr:uid="{00000000-0002-0000-0800-000012000000}">
      <formula1>T7:T16</formula1>
    </dataValidation>
    <dataValidation type="list" allowBlank="1" showInputMessage="1" prompt=": " sqref="J58" xr:uid="{00000000-0002-0000-0800-000013000000}">
      <formula1>T7:T16</formula1>
    </dataValidation>
    <dataValidation type="list" allowBlank="1" showInputMessage="1" prompt=": " sqref="H24" xr:uid="{00000000-0002-0000-0800-000014000000}">
      <formula1>T7:T16</formula1>
    </dataValidation>
    <dataValidation type="list" allowBlank="1" showInputMessage="1" prompt=": " sqref="J66" xr:uid="{00000000-0002-0000-0800-000015000000}">
      <formula1>T7:T16</formula1>
    </dataValidation>
    <dataValidation type="list" allowBlank="1" showInputMessage="1" prompt=": " sqref="J10" xr:uid="{00000000-0002-0000-0800-000016000000}">
      <formula1>T7:T16</formula1>
    </dataValidation>
    <dataValidation type="list" allowBlank="1" showInputMessage="1" prompt=": " sqref="J50" xr:uid="{00000000-0002-0000-0800-000017000000}">
      <formula1>T7:T16</formula1>
    </dataValidation>
    <dataValidation type="list" allowBlank="1" showInputMessage="1" prompt=": " sqref="J42" xr:uid="{00000000-0002-0000-0800-000018000000}">
      <formula1>T7:T16</formula1>
    </dataValidation>
    <dataValidation type="list" allowBlank="1" showInputMessage="1" prompt=": " sqref="J26" xr:uid="{00000000-0002-0000-0800-000019000000}">
      <formula1>T7:T16</formula1>
    </dataValidation>
    <dataValidation type="list" allowBlank="1" showInputMessage="1" prompt=": " sqref="H12" xr:uid="{00000000-0002-0000-0800-00001A000000}">
      <formula1>T7:T16</formula1>
    </dataValidation>
    <dataValidation type="list" allowBlank="1" showInputMessage="1" prompt=": " sqref="H16" xr:uid="{00000000-0002-0000-0800-00001B000000}">
      <formula1>T7:T16</formula1>
    </dataValidation>
    <dataValidation type="list" allowBlank="1" showInputMessage="1" prompt=": " sqref="H60" xr:uid="{00000000-0002-0000-0800-00001C000000}">
      <formula1>T7:T16</formula1>
    </dataValidation>
  </dataValidations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9</vt:i4>
      </vt:variant>
    </vt:vector>
  </HeadingPairs>
  <TitlesOfParts>
    <vt:vector size="9" baseType="lpstr">
      <vt:lpstr>Week SetUp35</vt:lpstr>
      <vt:lpstr>Συμμετοχές35</vt:lpstr>
      <vt:lpstr>Ταμπλό 35+</vt:lpstr>
      <vt:lpstr>Week SetUp45</vt:lpstr>
      <vt:lpstr>Συμμετοχές45</vt:lpstr>
      <vt:lpstr>Ταμπλό 45+</vt:lpstr>
      <vt:lpstr>Week SetUpW</vt:lpstr>
      <vt:lpstr>ΣυμμετοχεςW</vt:lpstr>
      <vt:lpstr>Γυναικών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stavros</dc:creator>
  <cp:lastModifiedBy>stavros</cp:lastModifiedBy>
  <dcterms:created xsi:type="dcterms:W3CDTF">2019-07-22T11:48:10Z</dcterms:created>
  <dcterms:modified xsi:type="dcterms:W3CDTF">2019-07-22T11:48:10Z</dcterms:modified>
</cp:coreProperties>
</file>