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80" yWindow="465" windowWidth="15015" windowHeight="7620"/>
  </bookViews>
  <sheets>
    <sheet name="Ταμπλό 35+" sheetId="2" r:id="rId1"/>
    <sheet name="Ταμπλό 45+" sheetId="3" r:id="rId2"/>
    <sheet name="Ταμπλό Γυναικών" sheetId="4" r:id="rId3"/>
  </sheets>
  <externalReferences>
    <externalReference r:id="rId4"/>
  </externalReferences>
  <definedNames>
    <definedName name="_xlnm.Print_Area" localSheetId="2">'Ταμπλό Γυναικών'!$A$1:$Q$59</definedName>
  </definedNames>
  <calcPr calcId="125725"/>
</workbook>
</file>

<file path=xl/calcChain.xml><?xml version="1.0" encoding="utf-8"?>
<calcChain xmlns="http://schemas.openxmlformats.org/spreadsheetml/2006/main">
  <c r="Q59" i="4"/>
  <c r="N59"/>
  <c r="J36"/>
  <c r="L34"/>
  <c r="J32"/>
  <c r="J28"/>
  <c r="J24"/>
  <c r="L26" s="1"/>
  <c r="N30" s="1"/>
  <c r="P22" s="1"/>
  <c r="J20"/>
  <c r="L18"/>
  <c r="J16"/>
  <c r="J12"/>
  <c r="J8"/>
  <c r="L10" s="1"/>
  <c r="Q80" i="3"/>
  <c r="N80"/>
  <c r="J69"/>
  <c r="L68"/>
  <c r="J67"/>
  <c r="N66"/>
  <c r="J65"/>
  <c r="J63"/>
  <c r="L64" s="1"/>
  <c r="P62"/>
  <c r="J61"/>
  <c r="L60"/>
  <c r="J59"/>
  <c r="N58"/>
  <c r="J57"/>
  <c r="L56"/>
  <c r="J55"/>
  <c r="J53"/>
  <c r="L52"/>
  <c r="J51"/>
  <c r="N50"/>
  <c r="J49"/>
  <c r="L48"/>
  <c r="J47"/>
  <c r="P46"/>
  <c r="J45"/>
  <c r="J43"/>
  <c r="L44" s="1"/>
  <c r="J41"/>
  <c r="J39"/>
  <c r="L40" s="1"/>
  <c r="N42" s="1"/>
  <c r="J37"/>
  <c r="L36"/>
  <c r="J35"/>
  <c r="N34"/>
  <c r="J33"/>
  <c r="L32"/>
  <c r="J31"/>
  <c r="P30"/>
  <c r="J29"/>
  <c r="L28"/>
  <c r="J27"/>
  <c r="J25"/>
  <c r="J23"/>
  <c r="L24" s="1"/>
  <c r="N26" s="1"/>
  <c r="J21"/>
  <c r="L20"/>
  <c r="J19"/>
  <c r="N18"/>
  <c r="J17"/>
  <c r="T16"/>
  <c r="T15"/>
  <c r="J15"/>
  <c r="L16" s="1"/>
  <c r="T14"/>
  <c r="T13"/>
  <c r="J13"/>
  <c r="T12"/>
  <c r="T11"/>
  <c r="J11"/>
  <c r="L12" s="1"/>
  <c r="T10"/>
  <c r="T9"/>
  <c r="J9"/>
  <c r="T8"/>
  <c r="T7"/>
  <c r="J7"/>
  <c r="L8" s="1"/>
  <c r="N10" s="1"/>
  <c r="P14" s="1"/>
  <c r="Q80" i="2"/>
  <c r="J69"/>
  <c r="L68"/>
  <c r="J67"/>
  <c r="N66"/>
  <c r="J65"/>
  <c r="J63"/>
  <c r="L64" s="1"/>
  <c r="P62"/>
  <c r="J61"/>
  <c r="J59"/>
  <c r="L60" s="1"/>
  <c r="J57"/>
  <c r="L56"/>
  <c r="J55"/>
  <c r="P54"/>
  <c r="J53"/>
  <c r="J51"/>
  <c r="L52" s="1"/>
  <c r="J49"/>
  <c r="J47"/>
  <c r="L48" s="1"/>
  <c r="P46"/>
  <c r="J45"/>
  <c r="L44"/>
  <c r="J43"/>
  <c r="J41"/>
  <c r="N39"/>
  <c r="J39"/>
  <c r="L40" s="1"/>
  <c r="N37"/>
  <c r="P38" s="1"/>
  <c r="J37"/>
  <c r="L36"/>
  <c r="J35"/>
  <c r="J33"/>
  <c r="J31"/>
  <c r="L32" s="1"/>
  <c r="J29"/>
  <c r="L28"/>
  <c r="J27"/>
  <c r="J25"/>
  <c r="L24"/>
  <c r="J23"/>
  <c r="P22"/>
  <c r="J21"/>
  <c r="L20"/>
  <c r="J19"/>
  <c r="J17"/>
  <c r="T16"/>
  <c r="T15"/>
  <c r="J15"/>
  <c r="L16" s="1"/>
  <c r="T14"/>
  <c r="T13"/>
  <c r="J13"/>
  <c r="T12"/>
  <c r="L12"/>
  <c r="T11"/>
  <c r="J11"/>
  <c r="T10"/>
  <c r="T9"/>
  <c r="J9"/>
  <c r="T8"/>
  <c r="T7"/>
  <c r="J7"/>
  <c r="L8" s="1"/>
  <c r="N10" s="1"/>
</calcChain>
</file>

<file path=xl/comments1.xml><?xml version="1.0" encoding="utf-8"?>
<comments xmlns="http://schemas.openxmlformats.org/spreadsheetml/2006/main">
  <authors>
    <author/>
  </authors>
  <commentList>
    <comment ref="D7" authorId="0">
      <text>
        <r>
          <rPr>
            <sz val="10"/>
            <rFont val="Arial"/>
          </rPr>
          <t xml:space="preserve">Before making the draw:
On the Prep-sheet did you:
- fill in QA, WC's?
- fill in the Seed Positions?
- Sort?
If YES: continue making the draw
Otherwise: return to finish preparations
</t>
        </r>
      </text>
    </comment>
  </commentList>
</comments>
</file>

<file path=xl/comments2.xml><?xml version="1.0" encoding="utf-8"?>
<comments xmlns="http://schemas.openxmlformats.org/spreadsheetml/2006/main">
  <authors>
    <author/>
  </authors>
  <commentList>
    <comment ref="D7" authorId="0">
      <text>
        <r>
          <rPr>
            <sz val="10"/>
            <rFont val="Arial"/>
          </rPr>
          <t xml:space="preserve">Before making the draw:
On the Prep-sheet did you:
- fill in QA, WC's?
- fill in the Seed Positions?
- Sort?
If YES: continue making the draw
Otherwise: return to finish preparations
</t>
        </r>
      </text>
    </comment>
  </commentList>
</comments>
</file>

<file path=xl/comments3.xml><?xml version="1.0" encoding="utf-8"?>
<comments xmlns="http://schemas.openxmlformats.org/spreadsheetml/2006/main">
  <authors>
    <author/>
  </authors>
  <commentList>
    <comment ref="D7" authorId="0">
      <text>
        <r>
          <rPr>
            <sz val="10"/>
            <rFont val="Arial"/>
          </rPr>
          <t>Before making the draw:
On the Prep-sheet did you:
- fill in QA, WC's?
- fill in the Seed Positions?
- Sort?
If YES: continue making the draw
Otherwise: return to finish preparations</t>
        </r>
      </text>
    </comment>
  </commentList>
</comments>
</file>

<file path=xl/sharedStrings.xml><?xml version="1.0" encoding="utf-8"?>
<sst xmlns="http://schemas.openxmlformats.org/spreadsheetml/2006/main" count="912" uniqueCount="366">
  <si>
    <t>1ο Παγκρήτιο Βετεράνων Ηράκλειο</t>
  </si>
  <si>
    <t>ΑΝΔΡΩΝ 45+</t>
  </si>
  <si>
    <t>ΑΝΔΡΩΝ 35+</t>
  </si>
  <si>
    <t>Ζ΄ ΕΝΩΣΗ</t>
  </si>
  <si>
    <t>ΚΥΡΙΩΣ ΤΑΜΠΛΟ</t>
  </si>
  <si>
    <t>Ημερομηνία</t>
  </si>
  <si>
    <t>Σύλλογος</t>
  </si>
  <si>
    <t>Πόλη</t>
  </si>
  <si>
    <t>κατηγορία</t>
  </si>
  <si>
    <t>Επιδιαιτητής</t>
  </si>
  <si>
    <t>CU</t>
  </si>
  <si>
    <t>20-22/03/2015</t>
  </si>
  <si>
    <t>ΗΡΑΚΛΕΙΟ Ο.Α.Α</t>
  </si>
  <si>
    <t>ΗΡΑΚΛΕΙΟ</t>
  </si>
  <si>
    <t>ΤΑΜΠΛΟ ΓΥΝΑΙΚΩΝ</t>
  </si>
  <si>
    <t>ΜΠΛΑΒΑΚΗΣ ΔΗΜ.</t>
  </si>
  <si>
    <t>Γυναικών</t>
  </si>
  <si>
    <t>St.</t>
  </si>
  <si>
    <t>Βαθμοί</t>
  </si>
  <si>
    <t>Seed</t>
  </si>
  <si>
    <t>Επίθετο</t>
  </si>
  <si>
    <t>Όνομα</t>
  </si>
  <si>
    <t>2ος Γύρος</t>
  </si>
  <si>
    <t>3ος Γύρος</t>
  </si>
  <si>
    <t>Προημιτελικοί</t>
  </si>
  <si>
    <t>Ημιτελικοί</t>
  </si>
  <si>
    <t>Τελικός</t>
  </si>
  <si>
    <t>Νικητής</t>
  </si>
  <si>
    <t>1</t>
  </si>
  <si>
    <t>ΣΩΜΑΡΆΚΗ</t>
  </si>
  <si>
    <t>ΜΠΌΓΡΗΣ</t>
  </si>
  <si>
    <t>Κώστας</t>
  </si>
  <si>
    <t>2</t>
  </si>
  <si>
    <t>BYE</t>
  </si>
  <si>
    <t>a</t>
  </si>
  <si>
    <t>ΣΧΟΙΝΟΠΛΟΚΆΚΗΣ</t>
  </si>
  <si>
    <t>Δημήτρης</t>
  </si>
  <si>
    <t>Umpire</t>
  </si>
  <si>
    <t>ΧΑΤΖΆΚΗ</t>
  </si>
  <si>
    <t>64 76</t>
  </si>
  <si>
    <t>3</t>
  </si>
  <si>
    <t>ΓΕΡΟΝΤΉΣ</t>
  </si>
  <si>
    <t>Μανόλης</t>
  </si>
  <si>
    <t>60 61</t>
  </si>
  <si>
    <t>ΤΣΑΚΊΡΟΓΛΟΥ</t>
  </si>
  <si>
    <t>4</t>
  </si>
  <si>
    <t>ΑΠΟΣΤΟΛΆΚΗΣ</t>
  </si>
  <si>
    <t>Μάνος</t>
  </si>
  <si>
    <t>b</t>
  </si>
  <si>
    <t>wo</t>
  </si>
  <si>
    <t>5</t>
  </si>
  <si>
    <t>ΣΦΥΡΆΚΗΣ</t>
  </si>
  <si>
    <t>A</t>
  </si>
  <si>
    <t>61 60</t>
  </si>
  <si>
    <t>ΠΕΡΔΙΚΟΓΙΆΝΝΗΣ</t>
  </si>
  <si>
    <t>6</t>
  </si>
  <si>
    <t>ΣΠΥΡΙΔΆΚΗΣ</t>
  </si>
  <si>
    <t>Γιώργος</t>
  </si>
  <si>
    <t>B</t>
  </si>
  <si>
    <t>64 64</t>
  </si>
  <si>
    <t>ΖΑΧΑΡΌΠΟΥΛΟΣ</t>
  </si>
  <si>
    <t>Νίκος</t>
  </si>
  <si>
    <t>7</t>
  </si>
  <si>
    <t>ΚΑΛΛΉΣ</t>
  </si>
  <si>
    <t>Χρήστος</t>
  </si>
  <si>
    <t>62 76 (3)</t>
  </si>
  <si>
    <t>ΤΖΑΝΙΔΆΚΗΣ</t>
  </si>
  <si>
    <t>63 64</t>
  </si>
  <si>
    <t>8</t>
  </si>
  <si>
    <t>ΧΑΤΖΗΔΆΚΗΣ</t>
  </si>
  <si>
    <t>75 75</t>
  </si>
  <si>
    <t>ΨΑΡΟΥΔΆΚΗΣ</t>
  </si>
  <si>
    <t>Στράτος</t>
  </si>
  <si>
    <t>64 62</t>
  </si>
  <si>
    <t>ΜΑΡΚΆΚΗ</t>
  </si>
  <si>
    <t xml:space="preserve">ΜΠΟΓΡΗΣ </t>
  </si>
  <si>
    <t>9</t>
  </si>
  <si>
    <t>ΠΑΝΑΓΙΩΤΊΔΗΣ</t>
  </si>
  <si>
    <t>Πάνος</t>
  </si>
  <si>
    <t>WO</t>
  </si>
  <si>
    <t>10</t>
  </si>
  <si>
    <t>ΜΑΓΓΑΝΑ</t>
  </si>
  <si>
    <t>ΡΑΜΟΥΤΣΆΚΗ</t>
  </si>
  <si>
    <t>11</t>
  </si>
  <si>
    <t>ΚΌΚΚΑΛΗΣ</t>
  </si>
  <si>
    <t>12</t>
  </si>
  <si>
    <t>ΒΑΡΆΚΛΑΣ</t>
  </si>
  <si>
    <t>Βασίλης</t>
  </si>
  <si>
    <t>ΚΑΡΑΚΗΣ</t>
  </si>
  <si>
    <t>13</t>
  </si>
  <si>
    <t>ΒΑΣΙΛΆΚΗΣ</t>
  </si>
  <si>
    <t>Μιχ. Αγ. Νικ.</t>
  </si>
  <si>
    <t>14</t>
  </si>
  <si>
    <t>ΚΟΛΕΝΤΖΆΚΗΣ</t>
  </si>
  <si>
    <t>63 62</t>
  </si>
  <si>
    <t>15</t>
  </si>
  <si>
    <t>ΔΕΛΆΚΗΣ</t>
  </si>
  <si>
    <t>Μιχάλης</t>
  </si>
  <si>
    <t>16</t>
  </si>
  <si>
    <t>ΚΑΡΆΚΗΣ</t>
  </si>
  <si>
    <t>Φιναλίστ 1:</t>
  </si>
  <si>
    <t/>
  </si>
  <si>
    <t>ΚΑΤΣΑΡΌΣ</t>
  </si>
  <si>
    <t>Ανδρέας</t>
  </si>
  <si>
    <t>61 61</t>
  </si>
  <si>
    <t>17</t>
  </si>
  <si>
    <t>ΚΟΤΣΏΝΑΣ</t>
  </si>
  <si>
    <t>Παναγιώτης</t>
  </si>
  <si>
    <t>ΜΕΣΣΑΡΙΤΆΚΗΣ</t>
  </si>
  <si>
    <t>Ιπποκράτης</t>
  </si>
  <si>
    <t>ΜΠΡΟΚΆΚΗΣ</t>
  </si>
  <si>
    <t>18</t>
  </si>
  <si>
    <t>ΞΑΝΘΟΠΟΥΛΟΥ</t>
  </si>
  <si>
    <t>62 63</t>
  </si>
  <si>
    <t>19</t>
  </si>
  <si>
    <t>ΚΑΛΟΎΔΗΣ</t>
  </si>
  <si>
    <t>Αλέξανδρος</t>
  </si>
  <si>
    <t>64 63</t>
  </si>
  <si>
    <t>20</t>
  </si>
  <si>
    <t>ΜΑΓΟΥΛΙΑΝΌΣ</t>
  </si>
  <si>
    <t>Γιάννης</t>
  </si>
  <si>
    <t>62 61</t>
  </si>
  <si>
    <t>ΚΑΛΛΈΡΓΗΣ</t>
  </si>
  <si>
    <t>Ιάκωβος</t>
  </si>
  <si>
    <t>ΒΑΣΙΛΑΣ</t>
  </si>
  <si>
    <t>21</t>
  </si>
  <si>
    <t>ΜΥΓΙΆΚΗΣ</t>
  </si>
  <si>
    <t>Αριστοτέλης</t>
  </si>
  <si>
    <t>ΣΧΟΙΝΟΠΛΟΚΑΚΗΣ</t>
  </si>
  <si>
    <t>ΠΑΠΑΔΆΚΗ</t>
  </si>
  <si>
    <t>63 61</t>
  </si>
  <si>
    <t>22</t>
  </si>
  <si>
    <t>ΜΟΥΡΤΖΆΚΗΣ</t>
  </si>
  <si>
    <t>23</t>
  </si>
  <si>
    <t>ΣΦΕΝΔΟΥΡΆΚΗΣ</t>
  </si>
  <si>
    <t>24</t>
  </si>
  <si>
    <t>ΒΑΣΊΛΑΣ</t>
  </si>
  <si>
    <t>Χάρης</t>
  </si>
  <si>
    <t>60 60</t>
  </si>
  <si>
    <t>ΜΟΥΤΣΆΚΗΣ</t>
  </si>
  <si>
    <t>Γρηγόρης</t>
  </si>
  <si>
    <t>ΒΑΣΙΛΑΣ</t>
  </si>
  <si>
    <t>25</t>
  </si>
  <si>
    <t>ΓΚΑΛΑΝΆΚΗΣ</t>
  </si>
  <si>
    <t>Μανώλης</t>
  </si>
  <si>
    <t>26</t>
  </si>
  <si>
    <t>27</t>
  </si>
  <si>
    <t xml:space="preserve">ΖΑΧΟΣ </t>
  </si>
  <si>
    <t>57 76 10-5</t>
  </si>
  <si>
    <t>62 26 11-9</t>
  </si>
  <si>
    <t>28</t>
  </si>
  <si>
    <t>ΠΑΠΑΔΆΚΗΣ</t>
  </si>
  <si>
    <t>Μάριος</t>
  </si>
  <si>
    <t>ΓΚΑΛΑΝΑΚΗΣ</t>
  </si>
  <si>
    <t>29</t>
  </si>
  <si>
    <t>ΚΑΒΟΥΣΑΝΌΣ</t>
  </si>
  <si>
    <t>Σταύρος</t>
  </si>
  <si>
    <t>76 06 10-4</t>
  </si>
  <si>
    <t>30</t>
  </si>
  <si>
    <t>ΞΕΝΙΚΆΚΗΣ</t>
  </si>
  <si>
    <t>Ηρακλής</t>
  </si>
  <si>
    <t>ΜΑΓΓΑΝΆ</t>
  </si>
  <si>
    <t>61 61</t>
  </si>
  <si>
    <t>ΚΑΡΑΒΕΛΆΚΗΣ</t>
  </si>
  <si>
    <t>ΖΑΦΕΙΡΌΠΟΥΛΟΣ</t>
  </si>
  <si>
    <t>64 41 ret</t>
  </si>
  <si>
    <t>31</t>
  </si>
  <si>
    <t>ΧΑΛΕΠΆΚΗΣ</t>
  </si>
  <si>
    <t>32</t>
  </si>
  <si>
    <t>ΠΕΤΡΆΚΗΣ</t>
  </si>
  <si>
    <t>61 76  (2)</t>
  </si>
  <si>
    <t>ΣΤΑΥΡΟΥΛΆΚΗΣ</t>
  </si>
  <si>
    <t>ΑΣΠΡΑΔΆΚΗ</t>
  </si>
  <si>
    <t>ΙΕΡΑΠΕΤΡΑ</t>
  </si>
  <si>
    <t>36 63 10-5</t>
  </si>
  <si>
    <t>ΜΑΣΤΡΑΝΤΩΝΆΚΗΣ</t>
  </si>
  <si>
    <t>61 63</t>
  </si>
  <si>
    <t>ΔΙΑΛΕΚΤΆΚΗΣ</t>
  </si>
  <si>
    <t>ΠΑΝΑΓΙΩΤΆΚΗ</t>
  </si>
  <si>
    <t>60 76</t>
  </si>
  <si>
    <t>64 36 10-6</t>
  </si>
  <si>
    <t>Στέφανος</t>
  </si>
  <si>
    <t>63 16 10-7</t>
  </si>
  <si>
    <t>ΖΑΒΟΥΡΙΑΝΌΣ</t>
  </si>
  <si>
    <t>Τάσος</t>
  </si>
  <si>
    <t>64 61</t>
  </si>
  <si>
    <t>75 62</t>
  </si>
  <si>
    <t>33</t>
  </si>
  <si>
    <t>Βαγγέλης</t>
  </si>
  <si>
    <t>ΜΙΧΕΛΙΔΆΚΗ</t>
  </si>
  <si>
    <t>62 63</t>
  </si>
  <si>
    <t>ΝΕΚΤΆΡΙΟΣ</t>
  </si>
  <si>
    <t>34</t>
  </si>
  <si>
    <t>ΚΛΏΝΤΖΑ</t>
  </si>
  <si>
    <t>ΑΓ. ΝΙΚΟΛΑΟΣ</t>
  </si>
  <si>
    <t>75 61</t>
  </si>
  <si>
    <t>ΤΑΒΛΑΔΆΚΗ</t>
  </si>
  <si>
    <t>26 64 10-8</t>
  </si>
  <si>
    <t>ΠΕΡΓΙΑΝΝΆΚΗ</t>
  </si>
  <si>
    <t>35</t>
  </si>
  <si>
    <t>ΓΡΗΓΟΡΊΟΥ</t>
  </si>
  <si>
    <t>62 64</t>
  </si>
  <si>
    <t>ΓΙΑΝΝΑΚΆΚΗ</t>
  </si>
  <si>
    <t>60 75</t>
  </si>
  <si>
    <t>ΒΡΆΝΑΣ</t>
  </si>
  <si>
    <t>36</t>
  </si>
  <si>
    <t>ΛΆΜΠΡΟΥ</t>
  </si>
  <si>
    <t>ΒΑΣΙΛΑΚΗΣ ΜΙΧ</t>
  </si>
  <si>
    <t>37</t>
  </si>
  <si>
    <t>ΓΛΕΝΤΟΥΣΆΚΗΣ</t>
  </si>
  <si>
    <t>ΓΑΡΓΑΝΟΥΡΆΚΗ</t>
  </si>
  <si>
    <t>ΤΣΟΥΡΒΕΛΟΥΔΗΣ</t>
  </si>
  <si>
    <t>61 62</t>
  </si>
  <si>
    <t>36 33 ret</t>
  </si>
  <si>
    <t>38</t>
  </si>
  <si>
    <t>ΤΑΜΙΩΛΆΚΗΣ</t>
  </si>
  <si>
    <t>Φώτης</t>
  </si>
  <si>
    <t>39</t>
  </si>
  <si>
    <t>ΖΕΡΒΆΚΗΣ</t>
  </si>
  <si>
    <t>40</t>
  </si>
  <si>
    <t>Μιχ Ηρακλειο</t>
  </si>
  <si>
    <t>41</t>
  </si>
  <si>
    <t>ΠΕΦΆΝΗΣ</t>
  </si>
  <si>
    <t>60 63</t>
  </si>
  <si>
    <t>ΠΑΠΑΤΖΑΝΉΣ</t>
  </si>
  <si>
    <t>Αντώνης</t>
  </si>
  <si>
    <t>42</t>
  </si>
  <si>
    <t>43</t>
  </si>
  <si>
    <t>44</t>
  </si>
  <si>
    <t>ΝΙΚΗΦΟΡΆΚΗΣ</t>
  </si>
  <si>
    <t>ΦΑΝΟΥΡΑΚΗΣ</t>
  </si>
  <si>
    <t>45</t>
  </si>
  <si>
    <t>ΦΑΝΟΥΡΆΚΗΣ</t>
  </si>
  <si>
    <t>46</t>
  </si>
  <si>
    <t>ΜΑΛΛΙΑΡΟΥΔΆΚΗΣ</t>
  </si>
  <si>
    <t>Λέανδρος</t>
  </si>
  <si>
    <t>62 67 11-9</t>
  </si>
  <si>
    <t>47</t>
  </si>
  <si>
    <t>67 75 10-3</t>
  </si>
  <si>
    <t>48</t>
  </si>
  <si>
    <t>ΓΑΛΕΡΌΣ</t>
  </si>
  <si>
    <t>Φιναλίστ 2:</t>
  </si>
  <si>
    <t>ΠΕΡΆΚΗΣ</t>
  </si>
  <si>
    <t>49</t>
  </si>
  <si>
    <t>ΚΑΦΕΤΖΆΚΗΣ</t>
  </si>
  <si>
    <t>3-3 ret</t>
  </si>
  <si>
    <t>64 75</t>
  </si>
  <si>
    <t>50</t>
  </si>
  <si>
    <t>51</t>
  </si>
  <si>
    <t>ΣΑΡΑΝΤΊΔΗΣ</t>
  </si>
  <si>
    <t>16 64 10-4</t>
  </si>
  <si>
    <t>52</t>
  </si>
  <si>
    <t>ΜΑΝΕΤΆΚΗΣ</t>
  </si>
  <si>
    <t>ΓΙΑΝΝΑΚΆΚΗΣ</t>
  </si>
  <si>
    <t>Λευτέρης</t>
  </si>
  <si>
    <t>61 60</t>
  </si>
  <si>
    <t>ΚΑΤΣΕΛΟΣ</t>
  </si>
  <si>
    <t>53</t>
  </si>
  <si>
    <t>ΚΑΤΣΈΛΟΣ</t>
  </si>
  <si>
    <t>Απόστολος</t>
  </si>
  <si>
    <t>60 62</t>
  </si>
  <si>
    <t>54</t>
  </si>
  <si>
    <t>ΑΓΓΕΛΆΚΗΣ</t>
  </si>
  <si>
    <t>55</t>
  </si>
  <si>
    <t>56</t>
  </si>
  <si>
    <t>ΜΑΡΙΔΆΚΗΣ</t>
  </si>
  <si>
    <t>Παντελής</t>
  </si>
  <si>
    <t>57</t>
  </si>
  <si>
    <t>ΜΑΧΛΉΣ</t>
  </si>
  <si>
    <t>58</t>
  </si>
  <si>
    <t>ΣΕΤΆΚΗΣ</t>
  </si>
  <si>
    <t>63 36 10-8</t>
  </si>
  <si>
    <t>59</t>
  </si>
  <si>
    <t>ΒΙΣΚΑΔΟΥΡΆΚΗΣ</t>
  </si>
  <si>
    <t>Θωμάς</t>
  </si>
  <si>
    <t>Βαθμ. Αποδοχής</t>
  </si>
  <si>
    <t>61 06 10-5</t>
  </si>
  <si>
    <t>60</t>
  </si>
  <si>
    <t>ΜΥΡΤΆΚΗΣ</t>
  </si>
  <si>
    <t>ΞΗΡΟΥΔΆΚΗΣ</t>
  </si>
  <si>
    <t>61</t>
  </si>
  <si>
    <t>ΡΟΜΠΟΓΙΑΝΝΆΚΗΣ</t>
  </si>
  <si>
    <t>#</t>
  </si>
  <si>
    <t>62</t>
  </si>
  <si>
    <t>ΤΖΟΥΛΙΑΔΆΚΗΣ</t>
  </si>
  <si>
    <t>62 60</t>
  </si>
  <si>
    <t>63</t>
  </si>
  <si>
    <t>64</t>
  </si>
  <si>
    <t>JAVOR</t>
  </si>
  <si>
    <t>Tomas</t>
  </si>
  <si>
    <t>Seeded παίκτες</t>
  </si>
  <si>
    <t>ΤΣΑΤΣΆΚΗΣ</t>
  </si>
  <si>
    <t>Άρης</t>
  </si>
  <si>
    <t>ΛΑΜΠΑΔΑΡΊΟΥ</t>
  </si>
  <si>
    <t>ΜΠΛΑΒΆΚΗΣ</t>
  </si>
  <si>
    <t>Lucky Losers</t>
  </si>
  <si>
    <t>Αντικαθιστούν</t>
  </si>
  <si>
    <t>Κλήρωση:</t>
  </si>
  <si>
    <t>ΜΕΛΙΚΏΝΗΣ</t>
  </si>
  <si>
    <t>Ημερομ.</t>
  </si>
  <si>
    <t>ΠΆΓΙΟΣ</t>
  </si>
  <si>
    <t>ΜΉΛΑΣ</t>
  </si>
  <si>
    <t>Γεώργιος</t>
  </si>
  <si>
    <t>Σωμαράκη</t>
  </si>
  <si>
    <t xml:space="preserve">ΓΑΡΕΦΑΛΆΚΗΣ </t>
  </si>
  <si>
    <t>ΧΑΛΈΠΗΣ</t>
  </si>
  <si>
    <t>Σίμος</t>
  </si>
  <si>
    <t>57 75 11-9</t>
  </si>
  <si>
    <t>Αδάμ</t>
  </si>
  <si>
    <t>36 63 10-7</t>
  </si>
  <si>
    <t>ΚΑΤΣΙΚΑΝΔΑΡΆΚΗΣ</t>
  </si>
  <si>
    <t>Σόλων</t>
  </si>
  <si>
    <t>ΠΡΙΝΙΑΝΆΚΗΣ</t>
  </si>
  <si>
    <t xml:space="preserve">63 62 </t>
  </si>
  <si>
    <t>ΒΙΤΣΑΞΆΚΗΣ</t>
  </si>
  <si>
    <t>Τελευταίος παίκτης ΑΑ</t>
  </si>
  <si>
    <t>ΚΟΦΙΝΙΔΆΚΗΣ</t>
  </si>
  <si>
    <t>Top ΑΑ</t>
  </si>
  <si>
    <t>ΣΜΥΡΝΑΊΟΣ</t>
  </si>
  <si>
    <t>10 ret</t>
  </si>
  <si>
    <t>ΤΣΟΥΡΒΕΛΟΎΔΗΣ</t>
  </si>
  <si>
    <t>Γαργανουράκη</t>
  </si>
  <si>
    <t>Μπόγρης</t>
  </si>
  <si>
    <t>Γκαλανάκης</t>
  </si>
  <si>
    <t>Σχοινοπλοκάκης</t>
  </si>
  <si>
    <t>Δελάκης</t>
  </si>
  <si>
    <t>Τσουρβελούδης</t>
  </si>
  <si>
    <t>Javor</t>
  </si>
  <si>
    <t>Κατσικανδαράκης</t>
  </si>
  <si>
    <t>Last ΑΑ</t>
  </si>
  <si>
    <t>Βασιλάκης</t>
  </si>
  <si>
    <t>Πάγιος</t>
  </si>
  <si>
    <t>Γαλερός</t>
  </si>
  <si>
    <t>Μαστραντωνάκης</t>
  </si>
  <si>
    <t>Παναγιωτίδης</t>
  </si>
  <si>
    <t>Αντιπρόσωποι παικτών</t>
  </si>
  <si>
    <t>Ραμουτσάκη</t>
  </si>
  <si>
    <t>Κλώντζα</t>
  </si>
  <si>
    <t>Κοτσώνας</t>
  </si>
  <si>
    <t>Μαριδάκης</t>
  </si>
  <si>
    <t>Βαθμ. Seed</t>
  </si>
  <si>
    <t>Μουτσάκης</t>
  </si>
  <si>
    <t>Ξηρουδάκης</t>
  </si>
  <si>
    <t>Υπογραφή Επιδιαιτητή</t>
  </si>
  <si>
    <t>Top seed</t>
  </si>
  <si>
    <t>Last seed</t>
  </si>
  <si>
    <t>Μαχλής</t>
  </si>
  <si>
    <t>Καράκης</t>
  </si>
  <si>
    <t>Βασίλας</t>
  </si>
  <si>
    <t>Πετράκης</t>
  </si>
  <si>
    <t>Πεφάνης</t>
  </si>
  <si>
    <t>Καφετζάκης</t>
  </si>
  <si>
    <t>Ψαρουδάκης</t>
  </si>
  <si>
    <t>Καλλέργης</t>
  </si>
  <si>
    <t>Τσατσάκης</t>
  </si>
  <si>
    <t>Μήλας</t>
  </si>
  <si>
    <t>Σταυρουλάκης</t>
  </si>
  <si>
    <t>Νεκτάριος</t>
  </si>
  <si>
    <t>Πρινιανάκης</t>
  </si>
  <si>
    <t>Βράνας</t>
  </si>
  <si>
    <t>Χατζηδάκης</t>
  </si>
  <si>
    <t>#ERROR!</t>
  </si>
  <si>
    <t>Κατηγορία</t>
  </si>
  <si>
    <t>ΜΠΛΑΒΑΚΗΣ Δ</t>
  </si>
  <si>
    <t xml:space="preserve">ΓΥΝΑΙΚΩΝ </t>
  </si>
  <si>
    <t>ΣΦΥΡΟΓΙΑΝΝΆΚΗΣ</t>
  </si>
</sst>
</file>

<file path=xl/styles.xml><?xml version="1.0" encoding="utf-8"?>
<styleSheet xmlns="http://schemas.openxmlformats.org/spreadsheetml/2006/main">
  <numFmts count="2">
    <numFmt numFmtId="164" formatCode="m/d/yyyy"/>
    <numFmt numFmtId="165" formatCode="m/d/yyyy\ h:mm:ss"/>
  </numFmts>
  <fonts count="66">
    <font>
      <sz val="10"/>
      <name val="Arial"/>
    </font>
    <font>
      <b/>
      <sz val="20"/>
      <name val="Arial"/>
    </font>
    <font>
      <b/>
      <sz val="20"/>
      <color rgb="FF000000"/>
      <name val="Arial"/>
    </font>
    <font>
      <sz val="20"/>
      <color rgb="FFFFFFFF"/>
      <name val="Arial"/>
    </font>
    <font>
      <b/>
      <sz val="14"/>
      <color rgb="FF000000"/>
      <name val="Arial"/>
    </font>
    <font>
      <sz val="10"/>
      <name val="Arial"/>
    </font>
    <font>
      <sz val="10"/>
      <color rgb="FF000000"/>
      <name val="Arial"/>
    </font>
    <font>
      <b/>
      <sz val="14"/>
      <name val="Arial"/>
    </font>
    <font>
      <b/>
      <i/>
      <sz val="10"/>
      <color rgb="FF000000"/>
      <name val="Arial"/>
    </font>
    <font>
      <b/>
      <i/>
      <sz val="10"/>
      <name val="Arial"/>
    </font>
    <font>
      <sz val="10"/>
      <color rgb="FFFFFFFF"/>
      <name val="Arial"/>
    </font>
    <font>
      <b/>
      <sz val="9"/>
      <name val="Arial"/>
    </font>
    <font>
      <b/>
      <sz val="12"/>
      <color rgb="FF000000"/>
      <name val="Arial"/>
    </font>
    <font>
      <sz val="20"/>
      <color rgb="FF000000"/>
      <name val="Arial"/>
    </font>
    <font>
      <sz val="10"/>
      <name val="Arial"/>
    </font>
    <font>
      <b/>
      <sz val="9"/>
      <color rgb="FF000000"/>
      <name val="Arial"/>
    </font>
    <font>
      <b/>
      <sz val="7"/>
      <name val="Arial"/>
    </font>
    <font>
      <b/>
      <sz val="7"/>
      <color rgb="FF000000"/>
      <name val="Arial"/>
    </font>
    <font>
      <sz val="20"/>
      <color rgb="FFFFFFFF"/>
      <name val="Arial"/>
    </font>
    <font>
      <b/>
      <sz val="10"/>
      <color rgb="FF000000"/>
      <name val="Arial"/>
    </font>
    <font>
      <b/>
      <sz val="8"/>
      <name val="Arial"/>
    </font>
    <font>
      <sz val="10"/>
      <color rgb="FF000000"/>
      <name val="Arial"/>
    </font>
    <font>
      <b/>
      <i/>
      <sz val="10"/>
      <color rgb="FF000000"/>
      <name val="Arial"/>
    </font>
    <font>
      <sz val="10"/>
      <color rgb="FFFFFFFF"/>
      <name val="Arial"/>
    </font>
    <font>
      <b/>
      <sz val="9"/>
      <color rgb="FF000000"/>
      <name val="Arial"/>
    </font>
    <font>
      <b/>
      <sz val="8"/>
      <color rgb="FF000000"/>
      <name val="Arial"/>
    </font>
    <font>
      <b/>
      <sz val="7"/>
      <color rgb="FF000000"/>
      <name val="Arial"/>
    </font>
    <font>
      <b/>
      <sz val="7"/>
      <color rgb="FFFFFFFF"/>
      <name val="Arial"/>
    </font>
    <font>
      <b/>
      <sz val="7"/>
      <color rgb="FFFFFFFF"/>
      <name val="Arial"/>
    </font>
    <font>
      <b/>
      <sz val="6"/>
      <color rgb="FF000000"/>
      <name val="Arial"/>
    </font>
    <font>
      <b/>
      <sz val="10"/>
      <color rgb="FF000000"/>
      <name val="Arial"/>
    </font>
    <font>
      <b/>
      <sz val="8"/>
      <color rgb="FFFFFFFF"/>
      <name val="Arial"/>
    </font>
    <font>
      <b/>
      <sz val="8"/>
      <color rgb="FF000000"/>
      <name val="Arial"/>
    </font>
    <font>
      <b/>
      <sz val="8"/>
      <color rgb="FFFFFFFF"/>
      <name val="Arial"/>
    </font>
    <font>
      <sz val="7"/>
      <color rgb="FF000000"/>
      <name val="Arial"/>
    </font>
    <font>
      <sz val="7"/>
      <name val="Arial"/>
    </font>
    <font>
      <sz val="7"/>
      <color rgb="FFFFFFFF"/>
      <name val="Arial"/>
    </font>
    <font>
      <sz val="7"/>
      <color rgb="FFFFFFFF"/>
      <name val="Arial"/>
    </font>
    <font>
      <sz val="6"/>
      <color rgb="FF000000"/>
      <name val="Arial"/>
    </font>
    <font>
      <sz val="7"/>
      <color rgb="FF000000"/>
      <name val="Arial"/>
    </font>
    <font>
      <sz val="6"/>
      <color rgb="FF000000"/>
      <name val="Arial"/>
    </font>
    <font>
      <sz val="6"/>
      <color rgb="FFFFFFFF"/>
      <name val="Arial"/>
    </font>
    <font>
      <sz val="8"/>
      <color rgb="FF000000"/>
      <name val="Arial"/>
    </font>
    <font>
      <sz val="8"/>
      <color rgb="FFCCFFFF"/>
      <name val="Arial"/>
    </font>
    <font>
      <sz val="8"/>
      <color rgb="FFFFFFFF"/>
      <name val="Arial"/>
    </font>
    <font>
      <sz val="6"/>
      <color rgb="FFFFFFFF"/>
      <name val="Arial"/>
    </font>
    <font>
      <sz val="8"/>
      <name val="Arial"/>
    </font>
    <font>
      <sz val="8"/>
      <color rgb="FF000000"/>
      <name val="Arial"/>
    </font>
    <font>
      <sz val="8"/>
      <color rgb="FFCCFFFF"/>
      <name val="Arial"/>
    </font>
    <font>
      <i/>
      <sz val="6"/>
      <color rgb="FFFFFFFF"/>
      <name val="Arial"/>
    </font>
    <font>
      <i/>
      <sz val="6"/>
      <color rgb="FFFFFFFF"/>
      <name val="Arial"/>
    </font>
    <font>
      <i/>
      <sz val="8"/>
      <color rgb="FF000000"/>
      <name val="Arial"/>
    </font>
    <font>
      <i/>
      <sz val="7"/>
      <color rgb="FF000000"/>
      <name val="Arial"/>
    </font>
    <font>
      <i/>
      <sz val="8"/>
      <color rgb="FFFFFFFF"/>
      <name val="Arial"/>
    </font>
    <font>
      <sz val="8"/>
      <color rgb="FFFFFFFF"/>
      <name val="Arial"/>
    </font>
    <font>
      <sz val="11"/>
      <color rgb="FF000000"/>
      <name val="Arial"/>
    </font>
    <font>
      <sz val="14"/>
      <color rgb="FF000000"/>
      <name val="Arial"/>
    </font>
    <font>
      <sz val="14"/>
      <color rgb="FFFFFFFF"/>
      <name val="Arial"/>
    </font>
    <font>
      <b/>
      <sz val="8"/>
      <name val="Arial"/>
    </font>
    <font>
      <b/>
      <sz val="8"/>
      <color theme="0"/>
      <name val="Arial"/>
      <family val="2"/>
      <charset val="161"/>
    </font>
    <font>
      <b/>
      <sz val="14"/>
      <name val="Arial"/>
      <family val="2"/>
      <charset val="161"/>
    </font>
    <font>
      <b/>
      <sz val="14"/>
      <color rgb="FF000000"/>
      <name val="Arial"/>
      <family val="2"/>
      <charset val="161"/>
    </font>
    <font>
      <sz val="8"/>
      <color rgb="FF000000"/>
      <name val="Arial"/>
      <family val="2"/>
      <charset val="161"/>
    </font>
    <font>
      <b/>
      <sz val="7"/>
      <color rgb="FF000000"/>
      <name val="Arial"/>
      <family val="2"/>
      <charset val="161"/>
    </font>
    <font>
      <b/>
      <sz val="8"/>
      <color rgb="FF000000"/>
      <name val="Arial"/>
      <family val="2"/>
      <charset val="161"/>
    </font>
    <font>
      <b/>
      <sz val="18"/>
      <color rgb="FF000000"/>
      <name val="Arial"/>
      <family val="2"/>
      <charset val="161"/>
    </font>
  </fonts>
  <fills count="6">
    <fill>
      <patternFill patternType="none"/>
    </fill>
    <fill>
      <patternFill patternType="gray125"/>
    </fill>
    <fill>
      <patternFill patternType="solid">
        <fgColor rgb="FFEAEAEA"/>
        <bgColor rgb="FFEAEAEA"/>
      </patternFill>
    </fill>
    <fill>
      <patternFill patternType="solid">
        <fgColor rgb="FFA7FF98"/>
        <bgColor rgb="FFA7FF98"/>
      </patternFill>
    </fill>
    <fill>
      <patternFill patternType="solid">
        <fgColor rgb="FFCCFFFF"/>
        <bgColor rgb="FFCCFFFF"/>
      </patternFill>
    </fill>
    <fill>
      <patternFill patternType="solid">
        <fgColor rgb="FFFFFFFF"/>
        <bgColor rgb="FFFFFFFF"/>
      </patternFill>
    </fill>
  </fills>
  <borders count="18">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medium">
        <color rgb="FF000000"/>
      </bottom>
      <diagonal/>
    </border>
    <border>
      <left/>
      <right/>
      <top style="thin">
        <color rgb="FF000000"/>
      </top>
      <bottom/>
      <diagonal/>
    </border>
    <border>
      <left/>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medium">
        <color rgb="FF000000"/>
      </right>
      <top style="medium">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bottom/>
      <diagonal/>
    </border>
    <border>
      <left style="thin">
        <color rgb="FF000000"/>
      </left>
      <right/>
      <top/>
      <bottom/>
      <diagonal/>
    </border>
    <border>
      <left/>
      <right style="medium">
        <color rgb="FF000000"/>
      </right>
      <top/>
      <bottom style="medium">
        <color rgb="FF000000"/>
      </bottom>
      <diagonal/>
    </border>
  </borders>
  <cellStyleXfs count="1">
    <xf numFmtId="0" fontId="0" fillId="0" borderId="0"/>
  </cellStyleXfs>
  <cellXfs count="435">
    <xf numFmtId="0" fontId="0" fillId="0" borderId="0" xfId="0"/>
    <xf numFmtId="49" fontId="2" fillId="0" borderId="1" xfId="0" applyNumberFormat="1" applyFont="1" applyBorder="1" applyAlignment="1">
      <alignment vertical="top"/>
    </xf>
    <xf numFmtId="49" fontId="2" fillId="0" borderId="1" xfId="0" applyNumberFormat="1" applyFont="1" applyBorder="1" applyAlignment="1">
      <alignment horizontal="center" vertical="top"/>
    </xf>
    <xf numFmtId="49" fontId="3" fillId="0" borderId="1" xfId="0" applyNumberFormat="1" applyFont="1" applyBorder="1" applyAlignment="1">
      <alignment vertical="top"/>
    </xf>
    <xf numFmtId="49" fontId="1" fillId="0" borderId="1" xfId="0" applyNumberFormat="1" applyFont="1" applyBorder="1" applyAlignment="1">
      <alignment vertical="top"/>
    </xf>
    <xf numFmtId="49" fontId="4" fillId="0" borderId="1" xfId="0" applyNumberFormat="1" applyFont="1" applyBorder="1" applyAlignment="1">
      <alignment horizontal="center" vertical="top"/>
    </xf>
    <xf numFmtId="49" fontId="1" fillId="0" borderId="1" xfId="0" applyNumberFormat="1" applyFont="1" applyBorder="1" applyAlignment="1">
      <alignment horizontal="center" vertical="top"/>
    </xf>
    <xf numFmtId="49" fontId="4" fillId="0" borderId="1" xfId="0" applyNumberFormat="1" applyFont="1" applyBorder="1" applyAlignment="1">
      <alignment horizontal="left" vertical="top"/>
    </xf>
    <xf numFmtId="49" fontId="5" fillId="0" borderId="1" xfId="0" applyNumberFormat="1" applyFont="1" applyBorder="1" applyAlignment="1">
      <alignment wrapText="1"/>
    </xf>
    <xf numFmtId="0" fontId="6" fillId="0" borderId="1" xfId="0" applyFont="1" applyBorder="1" applyAlignment="1">
      <alignment vertical="top"/>
    </xf>
    <xf numFmtId="49" fontId="7" fillId="0" borderId="1" xfId="0" applyNumberFormat="1" applyFont="1" applyBorder="1" applyAlignment="1">
      <alignment horizontal="center" vertical="top"/>
    </xf>
    <xf numFmtId="49" fontId="8" fillId="0" borderId="1" xfId="0" applyNumberFormat="1" applyFont="1" applyBorder="1" applyAlignment="1">
      <alignment horizontal="left"/>
    </xf>
    <xf numFmtId="49" fontId="7" fillId="0" borderId="1" xfId="0" applyNumberFormat="1" applyFont="1" applyBorder="1" applyAlignment="1">
      <alignment horizontal="left" vertical="top"/>
    </xf>
    <xf numFmtId="49" fontId="8" fillId="0" borderId="1" xfId="0" applyNumberFormat="1" applyFont="1" applyBorder="1" applyAlignment="1">
      <alignment horizontal="left"/>
    </xf>
    <xf numFmtId="49" fontId="7" fillId="0" borderId="1" xfId="0" applyNumberFormat="1" applyFont="1" applyBorder="1" applyAlignment="1">
      <alignment horizontal="center" vertical="top"/>
    </xf>
    <xf numFmtId="49" fontId="8" fillId="0" borderId="1" xfId="0" applyNumberFormat="1" applyFont="1" applyBorder="1"/>
    <xf numFmtId="49" fontId="9" fillId="0" borderId="1" xfId="0" applyNumberFormat="1" applyFont="1" applyBorder="1" applyAlignment="1">
      <alignment horizontal="left"/>
    </xf>
    <xf numFmtId="49" fontId="6" fillId="0" borderId="1" xfId="0" applyNumberFormat="1" applyFont="1" applyBorder="1"/>
    <xf numFmtId="49" fontId="9" fillId="0" borderId="1" xfId="0" applyNumberFormat="1" applyFont="1" applyBorder="1" applyAlignment="1">
      <alignment horizontal="left"/>
    </xf>
    <xf numFmtId="49" fontId="10" fillId="0" borderId="1" xfId="0" applyNumberFormat="1" applyFont="1" applyBorder="1"/>
    <xf numFmtId="49" fontId="5" fillId="0" borderId="1" xfId="0" applyNumberFormat="1" applyFont="1" applyBorder="1" applyAlignment="1">
      <alignment wrapText="1"/>
    </xf>
    <xf numFmtId="49" fontId="11" fillId="0" borderId="1" xfId="0" applyNumberFormat="1" applyFont="1" applyBorder="1" applyAlignment="1">
      <alignment horizontal="center"/>
    </xf>
    <xf numFmtId="49" fontId="11" fillId="0" borderId="1" xfId="0" applyNumberFormat="1" applyFont="1" applyBorder="1" applyAlignment="1">
      <alignment horizontal="left"/>
    </xf>
    <xf numFmtId="0" fontId="12" fillId="0" borderId="1" xfId="0" applyFont="1" applyBorder="1" applyAlignment="1">
      <alignment vertical="top"/>
    </xf>
    <xf numFmtId="0" fontId="12" fillId="0" borderId="1" xfId="0" applyFont="1" applyBorder="1" applyAlignment="1">
      <alignment vertical="top"/>
    </xf>
    <xf numFmtId="0" fontId="13" fillId="0" borderId="1" xfId="0" applyFont="1" applyBorder="1" applyAlignment="1">
      <alignment vertical="top"/>
    </xf>
    <xf numFmtId="49" fontId="11" fillId="0" borderId="1" xfId="0" applyNumberFormat="1" applyFont="1" applyBorder="1" applyAlignment="1">
      <alignment horizontal="center"/>
    </xf>
    <xf numFmtId="49" fontId="5" fillId="0" borderId="1" xfId="0" applyNumberFormat="1" applyFont="1" applyBorder="1" applyAlignment="1">
      <alignment horizontal="center" wrapText="1"/>
    </xf>
    <xf numFmtId="49" fontId="15" fillId="0" borderId="1" xfId="0" applyNumberFormat="1" applyFont="1" applyBorder="1" applyAlignment="1">
      <alignment horizontal="center"/>
    </xf>
    <xf numFmtId="49" fontId="15" fillId="0" borderId="1" xfId="0" applyNumberFormat="1" applyFont="1" applyBorder="1" applyAlignment="1">
      <alignment horizontal="center"/>
    </xf>
    <xf numFmtId="49" fontId="6" fillId="0" borderId="1" xfId="0" applyNumberFormat="1" applyFont="1" applyBorder="1" applyAlignment="1">
      <alignment horizontal="center"/>
    </xf>
    <xf numFmtId="0" fontId="6" fillId="0" borderId="1" xfId="0" applyFont="1" applyBorder="1"/>
    <xf numFmtId="49" fontId="16" fillId="2" borderId="1" xfId="0" applyNumberFormat="1" applyFont="1" applyFill="1" applyBorder="1" applyAlignment="1"/>
    <xf numFmtId="49" fontId="17" fillId="2" borderId="1" xfId="0" applyNumberFormat="1" applyFont="1" applyFill="1" applyBorder="1" applyAlignment="1">
      <alignment vertical="center"/>
    </xf>
    <xf numFmtId="49" fontId="5" fillId="2" borderId="1" xfId="0" applyNumberFormat="1" applyFont="1" applyFill="1" applyBorder="1" applyAlignment="1">
      <alignment wrapText="1"/>
    </xf>
    <xf numFmtId="49" fontId="16" fillId="2" borderId="1" xfId="0" applyNumberFormat="1" applyFont="1" applyFill="1" applyBorder="1" applyAlignment="1"/>
    <xf numFmtId="49" fontId="1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0" fontId="18" fillId="2" borderId="1" xfId="0" applyFont="1" applyFill="1" applyBorder="1" applyAlignment="1">
      <alignment vertical="top"/>
    </xf>
    <xf numFmtId="0" fontId="19" fillId="0" borderId="1" xfId="0" applyFont="1" applyBorder="1" applyAlignment="1">
      <alignment horizontal="center"/>
    </xf>
    <xf numFmtId="0" fontId="19" fillId="0" borderId="1" xfId="0" applyFont="1" applyBorder="1" applyAlignment="1">
      <alignment horizontal="left"/>
    </xf>
    <xf numFmtId="0" fontId="18" fillId="0" borderId="1" xfId="0" applyFont="1" applyBorder="1" applyAlignment="1">
      <alignment horizontal="center" vertical="top"/>
    </xf>
    <xf numFmtId="49" fontId="17" fillId="2" borderId="1" xfId="0" applyNumberFormat="1" applyFont="1" applyFill="1" applyBorder="1" applyAlignment="1">
      <alignment horizontal="right" vertical="center"/>
    </xf>
    <xf numFmtId="0" fontId="6" fillId="0" borderId="1" xfId="0" applyFont="1" applyBorder="1" applyAlignment="1">
      <alignment vertical="center"/>
    </xf>
    <xf numFmtId="0" fontId="20" fillId="0" borderId="5" xfId="0" applyFont="1" applyBorder="1" applyAlignment="1">
      <alignment horizontal="left"/>
    </xf>
    <xf numFmtId="164" fontId="20" fillId="0" borderId="5" xfId="0" applyNumberFormat="1" applyFont="1" applyBorder="1" applyAlignment="1">
      <alignment horizontal="left"/>
    </xf>
    <xf numFmtId="49" fontId="5" fillId="0" borderId="5" xfId="0" applyNumberFormat="1" applyFont="1" applyBorder="1" applyAlignment="1">
      <alignment wrapText="1"/>
    </xf>
    <xf numFmtId="49" fontId="20" fillId="0" borderId="5" xfId="0" applyNumberFormat="1" applyFont="1" applyBorder="1" applyAlignment="1"/>
    <xf numFmtId="49" fontId="20" fillId="0" borderId="5" xfId="0" applyNumberFormat="1" applyFont="1" applyBorder="1" applyAlignment="1">
      <alignment horizontal="center"/>
    </xf>
    <xf numFmtId="0" fontId="20" fillId="0" borderId="5" xfId="0" applyFont="1" applyBorder="1" applyAlignment="1">
      <alignment horizontal="center"/>
    </xf>
    <xf numFmtId="49" fontId="17" fillId="2" borderId="1" xfId="0" applyNumberFormat="1" applyFont="1" applyFill="1" applyBorder="1" applyAlignment="1">
      <alignment vertical="center"/>
    </xf>
    <xf numFmtId="49" fontId="5" fillId="0" borderId="5" xfId="0" applyNumberFormat="1" applyFont="1" applyBorder="1" applyAlignment="1">
      <alignment horizontal="center" wrapText="1"/>
    </xf>
    <xf numFmtId="0" fontId="13" fillId="0" borderId="1" xfId="0" applyFont="1" applyBorder="1" applyAlignment="1">
      <alignment horizontal="center" vertical="top"/>
    </xf>
    <xf numFmtId="0" fontId="21" fillId="0" borderId="1" xfId="0" applyFont="1" applyBorder="1" applyAlignment="1">
      <alignment vertical="top"/>
    </xf>
    <xf numFmtId="0" fontId="22" fillId="0" borderId="1" xfId="0" applyFont="1" applyBorder="1" applyAlignment="1">
      <alignment horizontal="left"/>
    </xf>
    <xf numFmtId="0" fontId="22" fillId="0" borderId="1" xfId="0" applyFont="1" applyBorder="1" applyAlignment="1">
      <alignment horizontal="left"/>
    </xf>
    <xf numFmtId="0" fontId="22" fillId="0" borderId="1" xfId="0" applyFont="1" applyBorder="1" applyAlignment="1"/>
    <xf numFmtId="0" fontId="21" fillId="0" borderId="1" xfId="0" applyFont="1" applyBorder="1" applyAlignment="1"/>
    <xf numFmtId="0" fontId="23" fillId="2" borderId="1" xfId="0" applyFont="1" applyFill="1" applyBorder="1" applyAlignment="1"/>
    <xf numFmtId="0" fontId="24" fillId="0" borderId="1" xfId="0" applyFont="1" applyBorder="1" applyAlignment="1">
      <alignment horizontal="center"/>
    </xf>
    <xf numFmtId="0" fontId="24" fillId="0" borderId="1" xfId="0" applyFont="1" applyBorder="1" applyAlignment="1">
      <alignment horizontal="left"/>
    </xf>
    <xf numFmtId="0" fontId="21" fillId="0" borderId="1" xfId="0" applyFont="1" applyBorder="1" applyAlignment="1">
      <alignment horizontal="center"/>
    </xf>
    <xf numFmtId="49" fontId="25" fillId="0" borderId="6" xfId="0" applyNumberFormat="1" applyFont="1" applyBorder="1" applyAlignment="1">
      <alignment horizontal="right" vertical="center"/>
    </xf>
    <xf numFmtId="0" fontId="21" fillId="0" borderId="1" xfId="0" applyFont="1" applyBorder="1" applyAlignment="1"/>
    <xf numFmtId="0" fontId="26" fillId="2" borderId="1" xfId="0" applyFont="1" applyFill="1" applyBorder="1" applyAlignment="1">
      <alignment vertical="center"/>
    </xf>
    <xf numFmtId="0" fontId="26" fillId="2" borderId="1" xfId="0" applyFont="1" applyFill="1" applyBorder="1" applyAlignment="1">
      <alignment vertical="center"/>
    </xf>
    <xf numFmtId="49" fontId="27" fillId="2" borderId="1" xfId="0" applyNumberFormat="1" applyFont="1" applyFill="1" applyBorder="1" applyAlignment="1">
      <alignment vertical="center"/>
    </xf>
    <xf numFmtId="49" fontId="17" fillId="2" borderId="1" xfId="0" applyNumberFormat="1" applyFont="1" applyFill="1" applyBorder="1" applyAlignment="1">
      <alignment horizontal="center" vertical="center"/>
    </xf>
    <xf numFmtId="49" fontId="17" fillId="2" borderId="1" xfId="0" applyNumberFormat="1" applyFont="1" applyFill="1" applyBorder="1" applyAlignment="1">
      <alignment horizontal="center" vertical="center"/>
    </xf>
    <xf numFmtId="49" fontId="17" fillId="2" borderId="1" xfId="0" applyNumberFormat="1" applyFont="1" applyFill="1" applyBorder="1" applyAlignment="1">
      <alignment horizontal="right" vertical="center"/>
    </xf>
    <xf numFmtId="0" fontId="25" fillId="0" borderId="6" xfId="0" applyFont="1" applyBorder="1" applyAlignment="1">
      <alignment horizontal="left" vertical="center"/>
    </xf>
    <xf numFmtId="164" fontId="25" fillId="0" borderId="6" xfId="0" applyNumberFormat="1" applyFont="1" applyBorder="1" applyAlignment="1">
      <alignment horizontal="left" vertical="center"/>
    </xf>
    <xf numFmtId="49" fontId="25" fillId="0" borderId="6" xfId="0" applyNumberFormat="1" applyFont="1" applyBorder="1" applyAlignment="1">
      <alignment vertical="center"/>
    </xf>
    <xf numFmtId="0" fontId="28" fillId="2" borderId="1" xfId="0" applyFont="1" applyFill="1" applyBorder="1" applyAlignment="1">
      <alignment vertical="center"/>
    </xf>
    <xf numFmtId="49" fontId="25" fillId="0" borderId="6" xfId="0" applyNumberFormat="1" applyFont="1" applyBorder="1" applyAlignment="1">
      <alignment vertical="center"/>
    </xf>
    <xf numFmtId="0" fontId="29" fillId="0" borderId="6" xfId="0" applyFont="1" applyBorder="1" applyAlignment="1">
      <alignment vertical="center"/>
    </xf>
    <xf numFmtId="0" fontId="29" fillId="0" borderId="1" xfId="0" applyFont="1" applyBorder="1" applyAlignment="1">
      <alignment vertical="center"/>
    </xf>
    <xf numFmtId="49" fontId="30" fillId="0" borderId="6" xfId="0" applyNumberFormat="1" applyFont="1" applyBorder="1" applyAlignment="1">
      <alignment vertical="center"/>
    </xf>
    <xf numFmtId="49" fontId="31" fillId="0" borderId="6" xfId="0" applyNumberFormat="1" applyFont="1" applyBorder="1" applyAlignment="1">
      <alignment vertical="center"/>
    </xf>
    <xf numFmtId="0" fontId="26" fillId="2" borderId="1"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1" xfId="0" applyFont="1" applyFill="1" applyBorder="1" applyAlignment="1">
      <alignment horizontal="right" vertical="center"/>
    </xf>
    <xf numFmtId="0" fontId="21" fillId="0" borderId="1" xfId="0" applyFont="1" applyBorder="1" applyAlignment="1">
      <alignment vertical="center"/>
    </xf>
    <xf numFmtId="0" fontId="32" fillId="0" borderId="5" xfId="0" applyFont="1" applyBorder="1" applyAlignment="1">
      <alignment horizontal="left" vertical="center"/>
    </xf>
    <xf numFmtId="165" fontId="32" fillId="0" borderId="5" xfId="0" applyNumberFormat="1" applyFont="1" applyBorder="1" applyAlignment="1">
      <alignment horizontal="left" vertical="center"/>
    </xf>
    <xf numFmtId="0" fontId="32" fillId="0" borderId="5" xfId="0" applyFont="1" applyBorder="1" applyAlignment="1">
      <alignment vertical="center"/>
    </xf>
    <xf numFmtId="49" fontId="25" fillId="0" borderId="6" xfId="0" applyNumberFormat="1" applyFont="1" applyBorder="1" applyAlignment="1">
      <alignment horizontal="center" vertical="center"/>
    </xf>
    <xf numFmtId="0" fontId="32" fillId="0" borderId="5" xfId="0" applyFont="1" applyBorder="1" applyAlignment="1">
      <alignment vertical="center"/>
    </xf>
    <xf numFmtId="0" fontId="25" fillId="0" borderId="6" xfId="0" applyFont="1" applyBorder="1" applyAlignment="1">
      <alignment horizontal="center" vertical="center"/>
    </xf>
    <xf numFmtId="0" fontId="19" fillId="0" borderId="5" xfId="0" applyFont="1" applyBorder="1" applyAlignment="1">
      <alignment vertical="center"/>
    </xf>
    <xf numFmtId="49" fontId="25" fillId="0" borderId="6" xfId="0" applyNumberFormat="1" applyFont="1" applyBorder="1" applyAlignment="1">
      <alignment horizontal="center" vertical="center"/>
    </xf>
    <xf numFmtId="0" fontId="33" fillId="2" borderId="5" xfId="0" applyFont="1" applyFill="1" applyBorder="1" applyAlignment="1">
      <alignment vertical="center"/>
    </xf>
    <xf numFmtId="49" fontId="25" fillId="0" borderId="6" xfId="0" applyNumberFormat="1" applyFont="1" applyBorder="1" applyAlignment="1">
      <alignment horizontal="right" vertical="center"/>
    </xf>
    <xf numFmtId="0" fontId="32" fillId="0" borderId="5" xfId="0" applyFont="1" applyBorder="1" applyAlignment="1">
      <alignment horizontal="center" vertical="center"/>
    </xf>
    <xf numFmtId="0" fontId="30" fillId="0" borderId="1" xfId="0" applyFont="1" applyBorder="1" applyAlignment="1">
      <alignment vertical="center"/>
    </xf>
    <xf numFmtId="0" fontId="32" fillId="0" borderId="5" xfId="0" applyFont="1" applyBorder="1" applyAlignment="1">
      <alignment horizontal="center" vertical="center"/>
    </xf>
    <xf numFmtId="0" fontId="32" fillId="0" borderId="5" xfId="0" applyFont="1" applyBorder="1" applyAlignment="1">
      <alignment horizontal="center" vertical="center"/>
    </xf>
    <xf numFmtId="0" fontId="32" fillId="2" borderId="5" xfId="0" applyFont="1" applyFill="1" applyBorder="1" applyAlignment="1">
      <alignment horizontal="right" vertical="center"/>
    </xf>
    <xf numFmtId="0" fontId="19" fillId="0" borderId="1" xfId="0" applyFont="1" applyBorder="1" applyAlignment="1">
      <alignment vertical="center"/>
    </xf>
    <xf numFmtId="49" fontId="5" fillId="2" borderId="1" xfId="0" applyNumberFormat="1" applyFont="1" applyFill="1" applyBorder="1" applyAlignment="1">
      <alignment wrapText="1"/>
    </xf>
    <xf numFmtId="0" fontId="34" fillId="2" borderId="7" xfId="0" applyFont="1" applyFill="1" applyBorder="1" applyAlignment="1">
      <alignment horizontal="right" vertical="center"/>
    </xf>
    <xf numFmtId="49" fontId="35" fillId="2" borderId="1" xfId="0" applyNumberFormat="1" applyFont="1" applyFill="1" applyBorder="1" applyAlignment="1">
      <alignment horizontal="center"/>
    </xf>
    <xf numFmtId="0" fontId="34" fillId="2" borderId="7" xfId="0" applyFont="1" applyFill="1" applyBorder="1" applyAlignment="1">
      <alignment horizontal="center" vertical="center"/>
    </xf>
    <xf numFmtId="0" fontId="34" fillId="2" borderId="7" xfId="0" applyFont="1" applyFill="1" applyBorder="1" applyAlignment="1">
      <alignment horizontal="left" vertical="center"/>
    </xf>
    <xf numFmtId="0" fontId="34" fillId="2" borderId="7" xfId="0" applyFont="1" applyFill="1" applyBorder="1" applyAlignment="1">
      <alignment horizontal="left" vertical="center"/>
    </xf>
    <xf numFmtId="49" fontId="35" fillId="2" borderId="1" xfId="0" applyNumberFormat="1" applyFont="1" applyFill="1" applyBorder="1" applyAlignment="1">
      <alignment horizontal="left"/>
    </xf>
    <xf numFmtId="0" fontId="36" fillId="2" borderId="7" xfId="0" applyFont="1" applyFill="1" applyBorder="1" applyAlignment="1">
      <alignment horizontal="center" vertical="center"/>
    </xf>
    <xf numFmtId="49" fontId="37" fillId="2" borderId="8" xfId="0" applyNumberFormat="1" applyFont="1" applyFill="1" applyBorder="1" applyAlignment="1">
      <alignment vertical="center"/>
    </xf>
    <xf numFmtId="0" fontId="36" fillId="2" borderId="7" xfId="0" applyFont="1" applyFill="1" applyBorder="1" applyAlignment="1">
      <alignment vertical="center"/>
    </xf>
    <xf numFmtId="0" fontId="6" fillId="0" borderId="8" xfId="0" applyFont="1" applyBorder="1" applyAlignment="1">
      <alignment vertical="center"/>
    </xf>
    <xf numFmtId="0" fontId="21" fillId="0" borderId="7" xfId="0" applyFont="1" applyBorder="1" applyAlignment="1">
      <alignment vertical="center"/>
    </xf>
    <xf numFmtId="0" fontId="38" fillId="2" borderId="1" xfId="0" applyFont="1" applyFill="1" applyBorder="1" applyAlignment="1">
      <alignment horizontal="right" vertical="center"/>
    </xf>
    <xf numFmtId="49" fontId="39" fillId="2" borderId="8" xfId="0" applyNumberFormat="1" applyFont="1" applyFill="1" applyBorder="1" applyAlignment="1">
      <alignment horizontal="right" vertical="center"/>
    </xf>
    <xf numFmtId="49" fontId="39" fillId="2" borderId="8" xfId="0" applyNumberFormat="1" applyFont="1" applyFill="1" applyBorder="1" applyAlignment="1">
      <alignment horizontal="center" vertical="center"/>
    </xf>
    <xf numFmtId="49" fontId="39" fillId="2" borderId="8" xfId="0" applyNumberFormat="1" applyFont="1" applyFill="1" applyBorder="1" applyAlignment="1">
      <alignment horizontal="left" vertical="center"/>
    </xf>
    <xf numFmtId="49" fontId="39" fillId="2" borderId="8" xfId="0" applyNumberFormat="1" applyFont="1" applyFill="1" applyBorder="1" applyAlignment="1">
      <alignment horizontal="left" vertical="center"/>
    </xf>
    <xf numFmtId="49" fontId="37" fillId="2" borderId="8" xfId="0" applyNumberFormat="1" applyFont="1" applyFill="1" applyBorder="1" applyAlignment="1">
      <alignment horizontal="center" vertical="center"/>
    </xf>
    <xf numFmtId="49" fontId="40" fillId="2" borderId="1" xfId="0" applyNumberFormat="1" applyFont="1" applyFill="1" applyBorder="1" applyAlignment="1">
      <alignment horizontal="right" vertical="center"/>
    </xf>
    <xf numFmtId="49" fontId="40" fillId="0" borderId="1" xfId="0" applyNumberFormat="1" applyFont="1" applyBorder="1" applyAlignment="1">
      <alignment horizontal="center" vertical="center"/>
    </xf>
    <xf numFmtId="0" fontId="40" fillId="0" borderId="1" xfId="0" applyFont="1" applyBorder="1" applyAlignment="1">
      <alignment horizontal="center" vertical="center"/>
    </xf>
    <xf numFmtId="0" fontId="38" fillId="0" borderId="1" xfId="0" applyFont="1" applyBorder="1" applyAlignment="1">
      <alignment horizontal="center" vertical="center"/>
    </xf>
    <xf numFmtId="0" fontId="38" fillId="0" borderId="1" xfId="0" applyFont="1" applyBorder="1" applyAlignment="1">
      <alignment horizontal="center" vertical="center"/>
    </xf>
    <xf numFmtId="49" fontId="40" fillId="0" borderId="1" xfId="0" applyNumberFormat="1" applyFont="1" applyBorder="1" applyAlignment="1">
      <alignment horizontal="left" vertical="center"/>
    </xf>
    <xf numFmtId="49" fontId="6" fillId="0" borderId="1" xfId="0" applyNumberFormat="1" applyFont="1" applyBorder="1" applyAlignment="1">
      <alignment vertical="center"/>
    </xf>
    <xf numFmtId="0" fontId="38" fillId="0" borderId="1" xfId="0" applyFont="1" applyBorder="1" applyAlignment="1">
      <alignment horizontal="left" vertical="center"/>
    </xf>
    <xf numFmtId="0" fontId="21" fillId="0" borderId="1" xfId="0" applyFont="1" applyBorder="1" applyAlignment="1">
      <alignment vertical="center"/>
    </xf>
    <xf numFmtId="0" fontId="41" fillId="2" borderId="1" xfId="0" applyFont="1" applyFill="1" applyBorder="1" applyAlignment="1">
      <alignment horizontal="center" vertical="center"/>
    </xf>
    <xf numFmtId="0" fontId="41" fillId="2" borderId="1" xfId="0" applyFont="1" applyFill="1" applyBorder="1" applyAlignment="1">
      <alignment vertical="center"/>
    </xf>
    <xf numFmtId="0" fontId="21" fillId="0" borderId="5" xfId="0" applyFont="1" applyBorder="1" applyAlignment="1">
      <alignment vertical="center"/>
    </xf>
    <xf numFmtId="0" fontId="32" fillId="2" borderId="1" xfId="0" applyFont="1" applyFill="1" applyBorder="1" applyAlignment="1">
      <alignment horizontal="center" vertical="center"/>
    </xf>
    <xf numFmtId="0" fontId="42" fillId="0" borderId="5" xfId="0" applyFont="1" applyBorder="1" applyAlignment="1">
      <alignment vertical="center"/>
    </xf>
    <xf numFmtId="0" fontId="42" fillId="0" borderId="5" xfId="0" applyFont="1" applyBorder="1" applyAlignment="1">
      <alignment vertical="center"/>
    </xf>
    <xf numFmtId="0" fontId="43" fillId="4" borderId="5" xfId="0" applyFont="1" applyFill="1" applyBorder="1" applyAlignment="1">
      <alignment horizontal="center" vertical="center"/>
    </xf>
    <xf numFmtId="0" fontId="42" fillId="0" borderId="1" xfId="0" applyFont="1" applyBorder="1" applyAlignment="1">
      <alignment horizontal="center" vertical="center"/>
    </xf>
    <xf numFmtId="0" fontId="42" fillId="2" borderId="1" xfId="0" applyFont="1" applyFill="1" applyBorder="1" applyAlignment="1">
      <alignment vertical="center"/>
    </xf>
    <xf numFmtId="0" fontId="42" fillId="5" borderId="1" xfId="0" applyFont="1" applyFill="1" applyBorder="1" applyAlignment="1">
      <alignment horizontal="center" vertical="center"/>
    </xf>
    <xf numFmtId="49" fontId="45" fillId="0" borderId="1" xfId="0" applyNumberFormat="1" applyFont="1" applyBorder="1" applyAlignment="1">
      <alignment horizontal="center" vertical="center"/>
    </xf>
    <xf numFmtId="49" fontId="45" fillId="0" borderId="1" xfId="0" applyNumberFormat="1" applyFont="1" applyBorder="1" applyAlignment="1">
      <alignment vertical="center"/>
    </xf>
    <xf numFmtId="0" fontId="6" fillId="0" borderId="6" xfId="0" applyFont="1" applyBorder="1" applyAlignment="1">
      <alignment vertical="center"/>
    </xf>
    <xf numFmtId="49" fontId="25" fillId="2" borderId="1" xfId="0" applyNumberFormat="1" applyFont="1" applyFill="1" applyBorder="1" applyAlignment="1">
      <alignment horizontal="center" vertical="center"/>
    </xf>
    <xf numFmtId="0" fontId="5" fillId="0" borderId="5" xfId="0" applyFont="1" applyBorder="1" applyAlignment="1">
      <alignment wrapText="1"/>
    </xf>
    <xf numFmtId="0" fontId="46" fillId="0" borderId="5" xfId="0" applyFont="1" applyBorder="1" applyAlignment="1">
      <alignment horizontal="right"/>
    </xf>
    <xf numFmtId="0" fontId="42" fillId="5" borderId="1" xfId="0" applyFont="1" applyFill="1" applyBorder="1" applyAlignment="1">
      <alignment horizontal="center" vertical="center"/>
    </xf>
    <xf numFmtId="0" fontId="44" fillId="5" borderId="1" xfId="0" applyFont="1" applyFill="1" applyBorder="1" applyAlignment="1">
      <alignment vertical="center"/>
    </xf>
    <xf numFmtId="0" fontId="21" fillId="5" borderId="1" xfId="0" applyFont="1" applyFill="1" applyBorder="1" applyAlignment="1">
      <alignment vertical="center"/>
    </xf>
    <xf numFmtId="0" fontId="21" fillId="0" borderId="11" xfId="0" applyFont="1" applyBorder="1" applyAlignment="1">
      <alignment vertical="center"/>
    </xf>
    <xf numFmtId="49" fontId="47" fillId="0" borderId="1" xfId="0" applyNumberFormat="1" applyFont="1" applyBorder="1" applyAlignment="1">
      <alignment vertical="center"/>
    </xf>
    <xf numFmtId="0" fontId="6" fillId="5" borderId="1" xfId="0" applyFont="1" applyFill="1" applyBorder="1" applyAlignment="1">
      <alignment vertical="center"/>
    </xf>
    <xf numFmtId="0" fontId="6" fillId="0" borderId="12" xfId="0" applyFont="1" applyBorder="1" applyAlignment="1">
      <alignment vertical="center"/>
    </xf>
    <xf numFmtId="49" fontId="47" fillId="2" borderId="1" xfId="0" applyNumberFormat="1" applyFont="1" applyFill="1" applyBorder="1" applyAlignment="1">
      <alignment horizontal="center" vertical="center"/>
    </xf>
    <xf numFmtId="0" fontId="5" fillId="0" borderId="5" xfId="0" applyFont="1" applyBorder="1" applyAlignment="1">
      <alignment wrapText="1"/>
    </xf>
    <xf numFmtId="0" fontId="5" fillId="0" borderId="5" xfId="0" applyFont="1" applyBorder="1" applyAlignment="1">
      <alignment wrapText="1"/>
    </xf>
    <xf numFmtId="0" fontId="47" fillId="0" borderId="5" xfId="0" applyFont="1" applyBorder="1" applyAlignment="1">
      <alignment vertical="center"/>
    </xf>
    <xf numFmtId="0" fontId="47" fillId="0" borderId="5" xfId="0" applyFont="1" applyBorder="1" applyAlignment="1">
      <alignment vertical="center"/>
    </xf>
    <xf numFmtId="0" fontId="48" fillId="4" borderId="5" xfId="0" applyFont="1" applyFill="1" applyBorder="1" applyAlignment="1">
      <alignment horizontal="center" vertical="center"/>
    </xf>
    <xf numFmtId="0" fontId="42" fillId="2" borderId="1" xfId="0" applyFont="1" applyFill="1" applyBorder="1" applyAlignment="1">
      <alignment horizontal="center" vertical="center"/>
    </xf>
    <xf numFmtId="0" fontId="42" fillId="0" borderId="7" xfId="0" applyFont="1" applyBorder="1" applyAlignment="1">
      <alignment horizontal="center" vertical="center"/>
    </xf>
    <xf numFmtId="0" fontId="42" fillId="2" borderId="1" xfId="0" applyFont="1" applyFill="1" applyBorder="1" applyAlignment="1">
      <alignment horizontal="center" vertical="center"/>
    </xf>
    <xf numFmtId="0" fontId="6" fillId="0" borderId="15" xfId="0" applyFont="1" applyBorder="1" applyAlignment="1">
      <alignment vertical="center"/>
    </xf>
    <xf numFmtId="0" fontId="43" fillId="0" borderId="7" xfId="0" applyFont="1" applyBorder="1" applyAlignment="1">
      <alignment horizontal="center" vertical="center"/>
    </xf>
    <xf numFmtId="0" fontId="47" fillId="0" borderId="3" xfId="0" applyFont="1" applyBorder="1" applyAlignment="1">
      <alignment vertical="center"/>
    </xf>
    <xf numFmtId="0" fontId="48" fillId="4" borderId="3" xfId="0" applyFont="1" applyFill="1" applyBorder="1" applyAlignment="1">
      <alignment horizontal="center" vertical="center"/>
    </xf>
    <xf numFmtId="0" fontId="42" fillId="0" borderId="1" xfId="0" applyFont="1" applyBorder="1" applyAlignment="1">
      <alignment horizontal="center" vertical="center"/>
    </xf>
    <xf numFmtId="0" fontId="42" fillId="2" borderId="1" xfId="0" applyFont="1" applyFill="1" applyBorder="1" applyAlignment="1">
      <alignment vertical="center"/>
    </xf>
    <xf numFmtId="0" fontId="47" fillId="0" borderId="3" xfId="0" applyFont="1" applyBorder="1" applyAlignment="1">
      <alignment vertical="center"/>
    </xf>
    <xf numFmtId="0" fontId="6" fillId="5" borderId="16" xfId="0" applyFont="1" applyFill="1" applyBorder="1" applyAlignment="1">
      <alignment vertical="center"/>
    </xf>
    <xf numFmtId="0" fontId="6" fillId="0" borderId="17" xfId="0" applyFont="1" applyBorder="1" applyAlignment="1">
      <alignment vertical="center"/>
    </xf>
    <xf numFmtId="0" fontId="5" fillId="0" borderId="5" xfId="0" applyFont="1" applyBorder="1" applyAlignment="1">
      <alignment wrapText="1"/>
    </xf>
    <xf numFmtId="0" fontId="32" fillId="2" borderId="1" xfId="0" applyFont="1" applyFill="1" applyBorder="1" applyAlignment="1">
      <alignment horizontal="center" vertical="center"/>
    </xf>
    <xf numFmtId="0" fontId="32" fillId="0" borderId="7" xfId="0" applyFont="1" applyBorder="1" applyAlignment="1">
      <alignment vertical="center"/>
    </xf>
    <xf numFmtId="0" fontId="19" fillId="0" borderId="7" xfId="0" applyFont="1" applyBorder="1" applyAlignment="1">
      <alignment vertical="center"/>
    </xf>
    <xf numFmtId="0" fontId="42" fillId="0" borderId="7" xfId="0" applyFont="1" applyBorder="1" applyAlignment="1">
      <alignment vertical="center"/>
    </xf>
    <xf numFmtId="0" fontId="6" fillId="3" borderId="1" xfId="0" applyFont="1" applyFill="1" applyBorder="1" applyAlignment="1">
      <alignment vertical="center"/>
    </xf>
    <xf numFmtId="0" fontId="6" fillId="0" borderId="1" xfId="0" applyFont="1" applyBorder="1" applyAlignment="1">
      <alignment vertical="center"/>
    </xf>
    <xf numFmtId="0" fontId="6" fillId="3" borderId="16" xfId="0" applyFont="1" applyFill="1" applyBorder="1" applyAlignment="1">
      <alignment vertical="center"/>
    </xf>
    <xf numFmtId="0" fontId="42" fillId="2" borderId="7" xfId="0" applyFont="1" applyFill="1" applyBorder="1" applyAlignment="1">
      <alignment horizontal="center" vertical="center"/>
    </xf>
    <xf numFmtId="0" fontId="32" fillId="0" borderId="1" xfId="0" applyFont="1" applyBorder="1" applyAlignment="1">
      <alignment horizontal="center" vertical="center"/>
    </xf>
    <xf numFmtId="0" fontId="42" fillId="0" borderId="1" xfId="0" applyFont="1" applyBorder="1" applyAlignment="1">
      <alignment vertical="center"/>
    </xf>
    <xf numFmtId="0" fontId="42" fillId="2" borderId="1" xfId="0" applyFont="1" applyFill="1" applyBorder="1" applyAlignment="1">
      <alignment horizontal="center" vertical="center"/>
    </xf>
    <xf numFmtId="0" fontId="34" fillId="0" borderId="1" xfId="0" applyFont="1" applyBorder="1" applyAlignment="1">
      <alignment horizontal="right" vertical="center"/>
    </xf>
    <xf numFmtId="0" fontId="42" fillId="2" borderId="1" xfId="0" applyFont="1" applyFill="1" applyBorder="1" applyAlignment="1">
      <alignment horizontal="left" vertical="center"/>
    </xf>
    <xf numFmtId="0" fontId="34" fillId="0" borderId="1" xfId="0" applyFont="1" applyBorder="1" applyAlignment="1">
      <alignment horizontal="center" vertical="center"/>
    </xf>
    <xf numFmtId="0" fontId="42" fillId="5" borderId="1" xfId="0" applyFont="1" applyFill="1" applyBorder="1" applyAlignment="1">
      <alignment vertical="center"/>
    </xf>
    <xf numFmtId="0" fontId="55" fillId="5" borderId="5" xfId="0" applyFont="1" applyFill="1" applyBorder="1" applyAlignment="1">
      <alignment horizontal="center" vertical="center"/>
    </xf>
    <xf numFmtId="0" fontId="56" fillId="0" borderId="5" xfId="0" applyFont="1" applyBorder="1" applyAlignment="1">
      <alignment vertical="center"/>
    </xf>
    <xf numFmtId="0" fontId="57" fillId="2" borderId="5" xfId="0" applyFont="1" applyFill="1" applyBorder="1" applyAlignment="1">
      <alignment horizontal="center" vertical="center"/>
    </xf>
    <xf numFmtId="0" fontId="56" fillId="5" borderId="5" xfId="0" applyFont="1" applyFill="1" applyBorder="1" applyAlignment="1">
      <alignment horizontal="center" vertical="center"/>
    </xf>
    <xf numFmtId="0" fontId="57" fillId="5" borderId="5" xfId="0" applyFont="1" applyFill="1" applyBorder="1" applyAlignment="1">
      <alignment vertical="center"/>
    </xf>
    <xf numFmtId="0" fontId="26" fillId="2" borderId="2" xfId="0" applyFont="1" applyFill="1" applyBorder="1" applyAlignment="1">
      <alignment vertical="center"/>
    </xf>
    <xf numFmtId="0" fontId="26" fillId="2" borderId="3" xfId="0" applyFont="1" applyFill="1" applyBorder="1" applyAlignment="1">
      <alignment vertical="center"/>
    </xf>
    <xf numFmtId="0" fontId="26" fillId="2" borderId="4" xfId="0" applyFont="1" applyFill="1" applyBorder="1" applyAlignment="1">
      <alignment vertical="center"/>
    </xf>
    <xf numFmtId="0" fontId="26" fillId="2" borderId="2" xfId="0" applyFont="1" applyFill="1" applyBorder="1" applyAlignment="1">
      <alignment horizontal="center" vertical="center"/>
    </xf>
    <xf numFmtId="0" fontId="26" fillId="2" borderId="3" xfId="0" applyFont="1" applyFill="1" applyBorder="1" applyAlignment="1">
      <alignment vertical="center"/>
    </xf>
    <xf numFmtId="49" fontId="25" fillId="0" borderId="5" xfId="0" applyNumberFormat="1" applyFont="1" applyBorder="1" applyAlignment="1">
      <alignment horizontal="center" vertical="center"/>
    </xf>
    <xf numFmtId="0" fontId="26" fillId="2" borderId="3" xfId="0" applyFont="1" applyFill="1" applyBorder="1" applyAlignment="1">
      <alignment horizontal="center" vertical="center"/>
    </xf>
    <xf numFmtId="49" fontId="47" fillId="0" borderId="3" xfId="0" applyNumberFormat="1" applyFont="1" applyBorder="1" applyAlignment="1">
      <alignment horizontal="center" vertical="center"/>
    </xf>
    <xf numFmtId="1" fontId="47" fillId="0" borderId="3" xfId="0" applyNumberFormat="1" applyFont="1" applyBorder="1" applyAlignment="1">
      <alignment horizontal="center" vertical="center"/>
    </xf>
    <xf numFmtId="49" fontId="25" fillId="0" borderId="3" xfId="0" applyNumberFormat="1" applyFont="1" applyBorder="1" applyAlignment="1">
      <alignment vertical="center"/>
    </xf>
    <xf numFmtId="49" fontId="30" fillId="0" borderId="3" xfId="0" applyNumberFormat="1" applyFont="1" applyBorder="1" applyAlignment="1">
      <alignment vertical="center"/>
    </xf>
    <xf numFmtId="49" fontId="51" fillId="0" borderId="3" xfId="0" applyNumberFormat="1" applyFont="1" applyBorder="1" applyAlignment="1">
      <alignment horizontal="right" vertical="center"/>
    </xf>
    <xf numFmtId="49" fontId="47" fillId="0" borderId="5" xfId="0" applyNumberFormat="1" applyFont="1" applyBorder="1" applyAlignment="1">
      <alignment horizontal="center" vertical="center"/>
    </xf>
    <xf numFmtId="0" fontId="26" fillId="2" borderId="4" xfId="0" applyFont="1" applyFill="1" applyBorder="1" applyAlignment="1">
      <alignment horizontal="center" vertical="center"/>
    </xf>
    <xf numFmtId="0" fontId="26" fillId="2" borderId="3" xfId="0" applyFont="1" applyFill="1" applyBorder="1" applyAlignment="1">
      <alignment horizontal="center" vertical="center"/>
    </xf>
    <xf numFmtId="0" fontId="28" fillId="2" borderId="3" xfId="0" applyFont="1" applyFill="1" applyBorder="1" applyAlignment="1">
      <alignment vertical="center"/>
    </xf>
    <xf numFmtId="49" fontId="47" fillId="0" borderId="5" xfId="0" applyNumberFormat="1" applyFont="1" applyBorder="1" applyAlignment="1">
      <alignment vertical="center"/>
    </xf>
    <xf numFmtId="0" fontId="28" fillId="2" borderId="4" xfId="0" applyFont="1" applyFill="1" applyBorder="1" applyAlignment="1">
      <alignment vertical="center"/>
    </xf>
    <xf numFmtId="0" fontId="26" fillId="2" borderId="3" xfId="0" applyFont="1" applyFill="1" applyBorder="1" applyAlignment="1">
      <alignment horizontal="left" vertical="center"/>
    </xf>
    <xf numFmtId="0" fontId="26" fillId="0" borderId="3" xfId="0" applyFont="1" applyBorder="1" applyAlignment="1">
      <alignment horizontal="center" vertical="center"/>
    </xf>
    <xf numFmtId="0" fontId="28" fillId="5" borderId="4" xfId="0" applyFont="1" applyFill="1" applyBorder="1" applyAlignment="1">
      <alignment vertical="center"/>
    </xf>
    <xf numFmtId="0" fontId="21" fillId="0" borderId="16" xfId="0" applyFont="1" applyBorder="1" applyAlignment="1">
      <alignment vertical="center"/>
    </xf>
    <xf numFmtId="49" fontId="51" fillId="0" borderId="5" xfId="0" applyNumberFormat="1" applyFont="1" applyBorder="1" applyAlignment="1">
      <alignment horizontal="right" vertical="center"/>
    </xf>
    <xf numFmtId="0" fontId="17" fillId="2" borderId="2" xfId="0" applyFont="1" applyFill="1" applyBorder="1" applyAlignment="1">
      <alignment vertical="center"/>
    </xf>
    <xf numFmtId="0" fontId="34" fillId="0" borderId="14" xfId="0" applyFont="1" applyBorder="1" applyAlignment="1">
      <alignment vertical="center"/>
    </xf>
    <xf numFmtId="0" fontId="34" fillId="0" borderId="7" xfId="0" applyFont="1" applyBorder="1" applyAlignment="1">
      <alignment vertical="center"/>
    </xf>
    <xf numFmtId="0" fontId="34" fillId="0" borderId="13" xfId="0" applyFont="1" applyBorder="1" applyAlignment="1">
      <alignment horizontal="right" vertical="center"/>
    </xf>
    <xf numFmtId="0" fontId="35" fillId="0" borderId="14" xfId="0" applyFont="1" applyBorder="1" applyAlignment="1">
      <alignment horizontal="center" wrapText="1"/>
    </xf>
    <xf numFmtId="0" fontId="35" fillId="5" borderId="7" xfId="0" applyFont="1" applyFill="1" applyBorder="1" applyAlignment="1">
      <alignment wrapText="1"/>
    </xf>
    <xf numFmtId="0" fontId="34" fillId="5" borderId="7" xfId="0" applyFont="1" applyFill="1" applyBorder="1" applyAlignment="1">
      <alignment horizontal="center" vertical="center"/>
    </xf>
    <xf numFmtId="0" fontId="17" fillId="2" borderId="3" xfId="0" applyFont="1" applyFill="1" applyBorder="1" applyAlignment="1">
      <alignment vertical="center"/>
    </xf>
    <xf numFmtId="0" fontId="34" fillId="5" borderId="7" xfId="0" applyFont="1" applyFill="1" applyBorder="1" applyAlignment="1">
      <alignment vertical="center"/>
    </xf>
    <xf numFmtId="0" fontId="34" fillId="5" borderId="13" xfId="0" applyFont="1" applyFill="1" applyBorder="1" applyAlignment="1">
      <alignment vertical="center"/>
    </xf>
    <xf numFmtId="0" fontId="17" fillId="2" borderId="4" xfId="0" applyFont="1" applyFill="1" applyBorder="1" applyAlignment="1">
      <alignment vertical="center"/>
    </xf>
    <xf numFmtId="49" fontId="17" fillId="2" borderId="2" xfId="0" applyNumberFormat="1" applyFont="1" applyFill="1" applyBorder="1" applyAlignment="1">
      <alignment horizontal="center" vertical="center"/>
    </xf>
    <xf numFmtId="49" fontId="17" fillId="2" borderId="3" xfId="0" applyNumberFormat="1" applyFont="1" applyFill="1" applyBorder="1" applyAlignment="1">
      <alignment vertical="center"/>
    </xf>
    <xf numFmtId="0" fontId="34" fillId="2" borderId="14" xfId="0" applyFont="1" applyFill="1" applyBorder="1" applyAlignment="1">
      <alignment horizontal="center" vertical="center"/>
    </xf>
    <xf numFmtId="49" fontId="17" fillId="2" borderId="3" xfId="0" applyNumberFormat="1" applyFont="1" applyFill="1" applyBorder="1" applyAlignment="1">
      <alignment horizontal="center" vertical="center"/>
    </xf>
    <xf numFmtId="49" fontId="17" fillId="2" borderId="4" xfId="0" applyNumberFormat="1" applyFont="1" applyFill="1" applyBorder="1" applyAlignment="1">
      <alignment horizontal="center" vertical="center"/>
    </xf>
    <xf numFmtId="49" fontId="27" fillId="2" borderId="3" xfId="0" applyNumberFormat="1" applyFont="1" applyFill="1" applyBorder="1" applyAlignment="1">
      <alignment vertical="center"/>
    </xf>
    <xf numFmtId="49" fontId="27" fillId="2" borderId="4" xfId="0" applyNumberFormat="1" applyFont="1" applyFill="1" applyBorder="1" applyAlignment="1">
      <alignment vertical="center"/>
    </xf>
    <xf numFmtId="49" fontId="17" fillId="2" borderId="3" xfId="0" applyNumberFormat="1" applyFont="1" applyFill="1" applyBorder="1" applyAlignment="1">
      <alignment horizontal="left" vertical="center"/>
    </xf>
    <xf numFmtId="49" fontId="17" fillId="0" borderId="3" xfId="0" applyNumberFormat="1" applyFont="1" applyBorder="1" applyAlignment="1">
      <alignment horizontal="center" vertical="center"/>
    </xf>
    <xf numFmtId="0" fontId="34" fillId="0" borderId="7" xfId="0" applyFont="1" applyBorder="1" applyAlignment="1">
      <alignment horizontal="center" vertical="center"/>
    </xf>
    <xf numFmtId="0" fontId="36" fillId="2" borderId="13" xfId="0" applyFont="1" applyFill="1" applyBorder="1" applyAlignment="1">
      <alignment vertical="center"/>
    </xf>
    <xf numFmtId="0" fontId="26" fillId="2" borderId="14" xfId="0" applyFont="1" applyFill="1" applyBorder="1" applyAlignment="1">
      <alignment horizontal="center" vertical="center"/>
    </xf>
    <xf numFmtId="0" fontId="26" fillId="2" borderId="7" xfId="0" applyFont="1" applyFill="1" applyBorder="1" applyAlignment="1">
      <alignment vertical="center"/>
    </xf>
    <xf numFmtId="0" fontId="26" fillId="2" borderId="7" xfId="0" applyFont="1" applyFill="1" applyBorder="1" applyAlignment="1">
      <alignment horizontal="center" vertical="center"/>
    </xf>
    <xf numFmtId="49" fontId="27" fillId="5" borderId="4" xfId="0" applyNumberFormat="1" applyFont="1" applyFill="1" applyBorder="1" applyAlignment="1">
      <alignment vertical="center"/>
    </xf>
    <xf numFmtId="0" fontId="6" fillId="0" borderId="16" xfId="0" applyFont="1" applyBorder="1" applyAlignment="1">
      <alignment vertical="center"/>
    </xf>
    <xf numFmtId="0" fontId="34" fillId="0" borderId="16" xfId="0" applyFont="1" applyBorder="1" applyAlignment="1">
      <alignment vertical="center"/>
    </xf>
    <xf numFmtId="0" fontId="34" fillId="0" borderId="1" xfId="0" applyFont="1" applyBorder="1" applyAlignment="1">
      <alignment vertical="center"/>
    </xf>
    <xf numFmtId="0" fontId="34" fillId="0" borderId="11" xfId="0" applyFont="1" applyBorder="1" applyAlignment="1">
      <alignment horizontal="right" vertical="center"/>
    </xf>
    <xf numFmtId="0" fontId="35" fillId="0" borderId="16" xfId="0" applyFont="1" applyBorder="1" applyAlignment="1">
      <alignment horizontal="center" wrapText="1"/>
    </xf>
    <xf numFmtId="49" fontId="39" fillId="0" borderId="14" xfId="0" applyNumberFormat="1" applyFont="1" applyBorder="1" applyAlignment="1">
      <alignment vertical="center"/>
    </xf>
    <xf numFmtId="0" fontId="35" fillId="5" borderId="1" xfId="0" applyFont="1" applyFill="1" applyBorder="1" applyAlignment="1">
      <alignment wrapText="1"/>
    </xf>
    <xf numFmtId="49" fontId="39" fillId="0" borderId="7" xfId="0" applyNumberFormat="1" applyFont="1" applyBorder="1" applyAlignment="1">
      <alignment vertical="center"/>
    </xf>
    <xf numFmtId="0" fontId="34" fillId="5" borderId="1" xfId="0" applyFont="1" applyFill="1" applyBorder="1" applyAlignment="1">
      <alignment horizontal="center" vertical="center"/>
    </xf>
    <xf numFmtId="49" fontId="39" fillId="0" borderId="13" xfId="0" applyNumberFormat="1" applyFont="1" applyBorder="1" applyAlignment="1">
      <alignment horizontal="right" vertical="center"/>
    </xf>
    <xf numFmtId="0" fontId="34" fillId="5" borderId="1" xfId="0" applyFont="1" applyFill="1" applyBorder="1" applyAlignment="1">
      <alignment vertical="center"/>
    </xf>
    <xf numFmtId="49" fontId="35" fillId="0" borderId="14" xfId="0" applyNumberFormat="1" applyFont="1" applyBorder="1" applyAlignment="1">
      <alignment horizontal="center"/>
    </xf>
    <xf numFmtId="0" fontId="34" fillId="5" borderId="11" xfId="0" applyFont="1" applyFill="1" applyBorder="1" applyAlignment="1">
      <alignment vertical="center"/>
    </xf>
    <xf numFmtId="0" fontId="35" fillId="5" borderId="13" xfId="0" applyFont="1" applyFill="1" applyBorder="1" applyAlignment="1"/>
    <xf numFmtId="0" fontId="34" fillId="2" borderId="16" xfId="0" applyFont="1" applyFill="1" applyBorder="1" applyAlignment="1">
      <alignment horizontal="center" vertical="center"/>
    </xf>
    <xf numFmtId="49" fontId="35" fillId="0" borderId="7" xfId="0" applyNumberFormat="1" applyFont="1" applyBorder="1" applyAlignment="1">
      <alignment horizontal="center"/>
    </xf>
    <xf numFmtId="0" fontId="34" fillId="0" borderId="1" xfId="0" applyFont="1" applyBorder="1" applyAlignment="1">
      <alignment horizontal="center" vertical="center"/>
    </xf>
    <xf numFmtId="0" fontId="35" fillId="5" borderId="7" xfId="0" applyFont="1" applyFill="1" applyBorder="1" applyAlignment="1"/>
    <xf numFmtId="0" fontId="36" fillId="2" borderId="1" xfId="0" applyFont="1" applyFill="1" applyBorder="1" applyAlignment="1">
      <alignment vertical="center"/>
    </xf>
    <xf numFmtId="49" fontId="5" fillId="5" borderId="13" xfId="0" applyNumberFormat="1" applyFont="1" applyFill="1" applyBorder="1" applyAlignment="1">
      <alignment wrapText="1"/>
    </xf>
    <xf numFmtId="49" fontId="35" fillId="0" borderId="7" xfId="0" applyNumberFormat="1" applyFont="1" applyBorder="1" applyAlignment="1">
      <alignment horizontal="center"/>
    </xf>
    <xf numFmtId="0" fontId="36" fillId="2" borderId="11" xfId="0" applyFont="1" applyFill="1" applyBorder="1" applyAlignment="1">
      <alignment vertical="center"/>
    </xf>
    <xf numFmtId="0" fontId="34" fillId="0" borderId="9" xfId="0" applyFont="1" applyBorder="1" applyAlignment="1">
      <alignment horizontal="center" vertical="center"/>
    </xf>
    <xf numFmtId="0" fontId="36" fillId="2" borderId="5" xfId="0" applyFont="1" applyFill="1" applyBorder="1" applyAlignment="1">
      <alignment vertical="center"/>
    </xf>
    <xf numFmtId="0" fontId="34" fillId="0" borderId="5" xfId="0" applyFont="1" applyBorder="1" applyAlignment="1">
      <alignment horizontal="center" vertical="center"/>
    </xf>
    <xf numFmtId="49" fontId="39" fillId="0" borderId="14" xfId="0" applyNumberFormat="1" applyFont="1" applyBorder="1" applyAlignment="1">
      <alignment horizontal="center" vertical="center"/>
    </xf>
    <xf numFmtId="0" fontId="39" fillId="5" borderId="13" xfId="0" applyFont="1" applyFill="1" applyBorder="1" applyAlignment="1">
      <alignment vertical="center"/>
    </xf>
    <xf numFmtId="0" fontId="39" fillId="5" borderId="7" xfId="0" applyFont="1" applyFill="1" applyBorder="1" applyAlignment="1">
      <alignment vertical="center"/>
    </xf>
    <xf numFmtId="49" fontId="39" fillId="5" borderId="13" xfId="0" applyNumberFormat="1" applyFont="1" applyFill="1" applyBorder="1" applyAlignment="1">
      <alignment vertical="center"/>
    </xf>
    <xf numFmtId="49" fontId="39" fillId="0" borderId="7" xfId="0" applyNumberFormat="1" applyFont="1" applyBorder="1" applyAlignment="1">
      <alignment horizontal="center" vertical="center"/>
    </xf>
    <xf numFmtId="49" fontId="37" fillId="0" borderId="7" xfId="0" applyNumberFormat="1" applyFont="1" applyBorder="1" applyAlignment="1">
      <alignment vertical="center"/>
    </xf>
    <xf numFmtId="49" fontId="37" fillId="0" borderId="13" xfId="0" applyNumberFormat="1" applyFont="1" applyBorder="1" applyAlignment="1">
      <alignment vertical="center"/>
    </xf>
    <xf numFmtId="49" fontId="17" fillId="5" borderId="14" xfId="0" applyNumberFormat="1" applyFont="1" applyFill="1" applyBorder="1" applyAlignment="1">
      <alignment horizontal="center" vertical="center"/>
    </xf>
    <xf numFmtId="49" fontId="17" fillId="2" borderId="7" xfId="0" applyNumberFormat="1" applyFont="1" applyFill="1" applyBorder="1" applyAlignment="1">
      <alignment vertical="center"/>
    </xf>
    <xf numFmtId="49" fontId="17" fillId="2" borderId="7" xfId="0" applyNumberFormat="1" applyFont="1" applyFill="1" applyBorder="1" applyAlignment="1">
      <alignment horizontal="center" vertical="center"/>
    </xf>
    <xf numFmtId="49" fontId="37" fillId="2" borderId="13" xfId="0" applyNumberFormat="1" applyFont="1" applyFill="1" applyBorder="1" applyAlignment="1">
      <alignment vertical="center"/>
    </xf>
    <xf numFmtId="49" fontId="39" fillId="0" borderId="16" xfId="0" applyNumberFormat="1" applyFont="1" applyBorder="1" applyAlignment="1">
      <alignment vertical="center"/>
    </xf>
    <xf numFmtId="49" fontId="39" fillId="0" borderId="1" xfId="0" applyNumberFormat="1" applyFont="1" applyBorder="1" applyAlignment="1">
      <alignment vertical="center"/>
    </xf>
    <xf numFmtId="49" fontId="5" fillId="0" borderId="7" xfId="0" applyNumberFormat="1" applyFont="1" applyBorder="1" applyAlignment="1">
      <alignment wrapText="1"/>
    </xf>
    <xf numFmtId="49" fontId="39" fillId="0" borderId="11" xfId="0" applyNumberFormat="1" applyFont="1" applyBorder="1" applyAlignment="1">
      <alignment horizontal="right" vertical="center"/>
    </xf>
    <xf numFmtId="49" fontId="39" fillId="0" borderId="16" xfId="0" applyNumberFormat="1" applyFont="1" applyBorder="1" applyAlignment="1">
      <alignment horizontal="center" vertical="center"/>
    </xf>
    <xf numFmtId="49" fontId="35" fillId="0" borderId="16" xfId="0" applyNumberFormat="1" applyFont="1" applyBorder="1" applyAlignment="1">
      <alignment horizontal="center"/>
    </xf>
    <xf numFmtId="0" fontId="39" fillId="5" borderId="11" xfId="0" applyFont="1" applyFill="1" applyBorder="1" applyAlignment="1">
      <alignment vertical="center"/>
    </xf>
    <xf numFmtId="0" fontId="39" fillId="5" borderId="1" xfId="0" applyFont="1" applyFill="1" applyBorder="1" applyAlignment="1">
      <alignment vertical="center"/>
    </xf>
    <xf numFmtId="0" fontId="36" fillId="2" borderId="10" xfId="0" applyFont="1" applyFill="1" applyBorder="1" applyAlignment="1">
      <alignment vertical="center"/>
    </xf>
    <xf numFmtId="49" fontId="39" fillId="5" borderId="11" xfId="0" applyNumberFormat="1" applyFont="1" applyFill="1" applyBorder="1" applyAlignment="1">
      <alignment vertical="center"/>
    </xf>
    <xf numFmtId="49" fontId="39" fillId="0" borderId="1" xfId="0" applyNumberFormat="1" applyFont="1" applyBorder="1" applyAlignment="1">
      <alignment horizontal="center" vertical="center"/>
    </xf>
    <xf numFmtId="49" fontId="37" fillId="0" borderId="1" xfId="0" applyNumberFormat="1" applyFont="1" applyBorder="1" applyAlignment="1">
      <alignment vertical="center"/>
    </xf>
    <xf numFmtId="0" fontId="35" fillId="5" borderId="11" xfId="0" applyFont="1" applyFill="1" applyBorder="1" applyAlignment="1"/>
    <xf numFmtId="49" fontId="37" fillId="0" borderId="11" xfId="0" applyNumberFormat="1" applyFont="1" applyBorder="1" applyAlignment="1">
      <alignment vertical="center"/>
    </xf>
    <xf numFmtId="49" fontId="35" fillId="0" borderId="1" xfId="0" applyNumberFormat="1" applyFont="1" applyBorder="1" applyAlignment="1">
      <alignment horizontal="center"/>
    </xf>
    <xf numFmtId="0" fontId="39" fillId="0" borderId="9" xfId="0" applyFont="1" applyBorder="1" applyAlignment="1">
      <alignment horizontal="center" vertical="center"/>
    </xf>
    <xf numFmtId="0" fontId="35" fillId="5" borderId="1" xfId="0" applyFont="1" applyFill="1" applyBorder="1" applyAlignment="1"/>
    <xf numFmtId="49" fontId="37" fillId="0" borderId="5" xfId="0" applyNumberFormat="1" applyFont="1" applyBorder="1" applyAlignment="1">
      <alignment vertical="center"/>
    </xf>
    <xf numFmtId="49" fontId="5" fillId="5" borderId="11" xfId="0" applyNumberFormat="1" applyFont="1" applyFill="1" applyBorder="1" applyAlignment="1">
      <alignment wrapText="1"/>
    </xf>
    <xf numFmtId="49" fontId="39" fillId="0" borderId="5" xfId="0" applyNumberFormat="1" applyFont="1" applyBorder="1" applyAlignment="1">
      <alignment horizontal="center" vertical="center"/>
    </xf>
    <xf numFmtId="49" fontId="37" fillId="0" borderId="10" xfId="0" applyNumberFormat="1" applyFont="1" applyBorder="1" applyAlignment="1">
      <alignment vertical="center"/>
    </xf>
    <xf numFmtId="49" fontId="35" fillId="0" borderId="1" xfId="0" applyNumberFormat="1" applyFont="1" applyBorder="1" applyAlignment="1">
      <alignment horizontal="center"/>
    </xf>
    <xf numFmtId="49" fontId="39" fillId="0" borderId="9" xfId="0" applyNumberFormat="1" applyFont="1" applyBorder="1" applyAlignment="1">
      <alignment vertical="center"/>
    </xf>
    <xf numFmtId="49" fontId="39" fillId="0" borderId="5" xfId="0" applyNumberFormat="1" applyFont="1" applyBorder="1" applyAlignment="1">
      <alignment vertical="center"/>
    </xf>
    <xf numFmtId="49" fontId="39" fillId="0" borderId="10" xfId="0" applyNumberFormat="1" applyFont="1" applyBorder="1" applyAlignment="1">
      <alignment horizontal="right" vertical="center"/>
    </xf>
    <xf numFmtId="0" fontId="34" fillId="0" borderId="9" xfId="0" applyFont="1" applyBorder="1" applyAlignment="1">
      <alignment vertical="center"/>
    </xf>
    <xf numFmtId="0" fontId="34" fillId="0" borderId="5" xfId="0" applyFont="1" applyBorder="1" applyAlignment="1">
      <alignment vertical="center"/>
    </xf>
    <xf numFmtId="0" fontId="34" fillId="0" borderId="10" xfId="0" applyFont="1" applyBorder="1" applyAlignment="1">
      <alignment horizontal="right" vertical="center"/>
    </xf>
    <xf numFmtId="0" fontId="39" fillId="2" borderId="14" xfId="0" applyFont="1" applyFill="1" applyBorder="1" applyAlignment="1">
      <alignment vertical="center"/>
    </xf>
    <xf numFmtId="0" fontId="34" fillId="2" borderId="14" xfId="0" applyFont="1" applyFill="1" applyBorder="1" applyAlignment="1">
      <alignment vertical="center"/>
    </xf>
    <xf numFmtId="49" fontId="39" fillId="2" borderId="7" xfId="0" applyNumberFormat="1" applyFont="1" applyFill="1" applyBorder="1" applyAlignment="1">
      <alignment horizontal="right" vertical="center"/>
    </xf>
    <xf numFmtId="0" fontId="34" fillId="2" borderId="13" xfId="0" applyFont="1" applyFill="1" applyBorder="1" applyAlignment="1">
      <alignment horizontal="right" vertical="center"/>
    </xf>
    <xf numFmtId="49" fontId="39" fillId="2" borderId="13" xfId="0" applyNumberFormat="1" applyFont="1" applyFill="1" applyBorder="1" applyAlignment="1">
      <alignment horizontal="right" vertical="center"/>
    </xf>
    <xf numFmtId="0" fontId="34" fillId="0" borderId="16" xfId="0" applyFont="1" applyBorder="1" applyAlignment="1">
      <alignment horizontal="center" vertical="center"/>
    </xf>
    <xf numFmtId="49" fontId="39" fillId="0" borderId="16" xfId="0" applyNumberFormat="1" applyFont="1" applyBorder="1" applyAlignment="1">
      <alignment horizontal="center" vertical="center"/>
    </xf>
    <xf numFmtId="0" fontId="26" fillId="2" borderId="9" xfId="0" applyFont="1" applyFill="1" applyBorder="1" applyAlignment="1">
      <alignment vertical="center"/>
    </xf>
    <xf numFmtId="0" fontId="17" fillId="2" borderId="9" xfId="0" applyFont="1" applyFill="1" applyBorder="1" applyAlignment="1">
      <alignment vertical="center"/>
    </xf>
    <xf numFmtId="0" fontId="26" fillId="2" borderId="5" xfId="0" applyFont="1" applyFill="1" applyBorder="1" applyAlignment="1">
      <alignment vertical="center"/>
    </xf>
    <xf numFmtId="0" fontId="26" fillId="2" borderId="10" xfId="0" applyFont="1" applyFill="1" applyBorder="1" applyAlignment="1">
      <alignment vertical="center"/>
    </xf>
    <xf numFmtId="0" fontId="5" fillId="0" borderId="16" xfId="0" applyFont="1" applyBorder="1" applyAlignment="1">
      <alignment wrapText="1"/>
    </xf>
    <xf numFmtId="0" fontId="5" fillId="5" borderId="1" xfId="0" applyFont="1" applyFill="1" applyBorder="1" applyAlignment="1">
      <alignment wrapText="1"/>
    </xf>
    <xf numFmtId="0" fontId="34" fillId="0" borderId="9" xfId="0" applyFont="1" applyBorder="1" applyAlignment="1">
      <alignment horizontal="center" vertical="center"/>
    </xf>
    <xf numFmtId="0" fontId="17" fillId="2" borderId="5" xfId="0" applyFont="1" applyFill="1" applyBorder="1" applyAlignment="1">
      <alignment vertical="center"/>
    </xf>
    <xf numFmtId="0" fontId="34" fillId="0" borderId="11" xfId="0" applyFont="1" applyBorder="1" applyAlignment="1">
      <alignment horizontal="right" vertical="center"/>
    </xf>
    <xf numFmtId="0" fontId="17" fillId="2" borderId="10" xfId="0" applyFont="1" applyFill="1" applyBorder="1" applyAlignment="1">
      <alignment vertical="center"/>
    </xf>
    <xf numFmtId="0" fontId="34" fillId="0" borderId="10" xfId="0" applyFont="1" applyBorder="1" applyAlignment="1">
      <alignment horizontal="right" vertical="center"/>
    </xf>
    <xf numFmtId="49" fontId="39" fillId="0" borderId="9" xfId="0" applyNumberFormat="1" applyFont="1" applyBorder="1" applyAlignment="1">
      <alignment horizontal="center" vertical="center"/>
    </xf>
    <xf numFmtId="0" fontId="34" fillId="5" borderId="5" xfId="0" applyFont="1" applyFill="1" applyBorder="1" applyAlignment="1">
      <alignment vertical="center"/>
    </xf>
    <xf numFmtId="0" fontId="39" fillId="0" borderId="11" xfId="0" applyFont="1" applyBorder="1" applyAlignment="1">
      <alignment horizontal="right" vertical="center"/>
    </xf>
    <xf numFmtId="0" fontId="34" fillId="5" borderId="5" xfId="0" applyFont="1" applyFill="1" applyBorder="1" applyAlignment="1">
      <alignment horizontal="center" vertical="center"/>
    </xf>
    <xf numFmtId="0" fontId="39" fillId="0" borderId="10" xfId="0" applyFont="1" applyBorder="1" applyAlignment="1">
      <alignment horizontal="right" vertical="center"/>
    </xf>
    <xf numFmtId="0" fontId="34" fillId="5" borderId="10" xfId="0" applyFont="1" applyFill="1" applyBorder="1" applyAlignment="1">
      <alignment vertical="center"/>
    </xf>
    <xf numFmtId="49" fontId="35" fillId="0" borderId="9" xfId="0" applyNumberFormat="1" applyFont="1" applyBorder="1" applyAlignment="1">
      <alignment horizontal="center"/>
    </xf>
    <xf numFmtId="0" fontId="35" fillId="5" borderId="10" xfId="0" applyFont="1" applyFill="1" applyBorder="1" applyAlignment="1"/>
    <xf numFmtId="49" fontId="35" fillId="0" borderId="5" xfId="0" applyNumberFormat="1" applyFont="1" applyBorder="1" applyAlignment="1">
      <alignment horizontal="center"/>
    </xf>
    <xf numFmtId="0" fontId="35" fillId="5" borderId="5" xfId="0" applyFont="1" applyFill="1" applyBorder="1" applyAlignment="1"/>
    <xf numFmtId="49" fontId="5" fillId="5" borderId="10" xfId="0" applyNumberFormat="1" applyFont="1" applyFill="1" applyBorder="1" applyAlignment="1">
      <alignment wrapText="1"/>
    </xf>
    <xf numFmtId="49" fontId="35" fillId="0" borderId="5" xfId="0" applyNumberFormat="1" applyFont="1" applyBorder="1" applyAlignment="1">
      <alignment horizontal="center"/>
    </xf>
    <xf numFmtId="0" fontId="34" fillId="2" borderId="9" xfId="0" applyFont="1" applyFill="1" applyBorder="1" applyAlignment="1">
      <alignment horizontal="center" vertical="center"/>
    </xf>
    <xf numFmtId="49" fontId="39" fillId="0" borderId="9" xfId="0" applyNumberFormat="1" applyFont="1" applyBorder="1" applyAlignment="1">
      <alignment horizontal="center" vertical="center"/>
    </xf>
    <xf numFmtId="0" fontId="39" fillId="5" borderId="10" xfId="0" applyFont="1" applyFill="1" applyBorder="1" applyAlignment="1">
      <alignment vertical="center"/>
    </xf>
    <xf numFmtId="0" fontId="50" fillId="5" borderId="10" xfId="0" applyFont="1" applyFill="1" applyBorder="1" applyAlignment="1">
      <alignment horizontal="right" vertical="center"/>
    </xf>
    <xf numFmtId="0" fontId="39" fillId="5" borderId="5" xfId="0" applyFont="1" applyFill="1" applyBorder="1" applyAlignment="1">
      <alignment vertical="center"/>
    </xf>
    <xf numFmtId="49" fontId="39" fillId="5" borderId="10" xfId="0" applyNumberFormat="1" applyFont="1" applyFill="1" applyBorder="1" applyAlignment="1">
      <alignment vertical="center"/>
    </xf>
    <xf numFmtId="0" fontId="6" fillId="0" borderId="7" xfId="0" applyFont="1" applyBorder="1"/>
    <xf numFmtId="0" fontId="6" fillId="0" borderId="7" xfId="0" applyFont="1" applyBorder="1" applyAlignment="1">
      <alignment horizontal="center"/>
    </xf>
    <xf numFmtId="0" fontId="6" fillId="0" borderId="1" xfId="0" applyFont="1" applyBorder="1" applyAlignment="1">
      <alignment wrapText="1"/>
    </xf>
    <xf numFmtId="0" fontId="49" fillId="5" borderId="10" xfId="0" applyFont="1" applyFill="1" applyBorder="1" applyAlignment="1">
      <alignment horizontal="right" vertical="center"/>
    </xf>
    <xf numFmtId="49" fontId="59" fillId="0" borderId="1" xfId="0" applyNumberFormat="1" applyFont="1" applyFill="1" applyBorder="1" applyAlignment="1">
      <alignment horizontal="center" vertical="center"/>
    </xf>
    <xf numFmtId="0" fontId="43" fillId="0" borderId="5" xfId="0" applyFont="1" applyFill="1" applyBorder="1" applyAlignment="1">
      <alignment horizontal="center"/>
    </xf>
    <xf numFmtId="0" fontId="20" fillId="0" borderId="5" xfId="0" applyFont="1" applyFill="1" applyBorder="1" applyAlignment="1"/>
    <xf numFmtId="0" fontId="5" fillId="0" borderId="5" xfId="0" applyFont="1" applyFill="1" applyBorder="1" applyAlignment="1">
      <alignment wrapText="1"/>
    </xf>
    <xf numFmtId="49" fontId="47" fillId="0" borderId="5" xfId="0" applyNumberFormat="1" applyFont="1" applyFill="1" applyBorder="1" applyAlignment="1">
      <alignment horizontal="left" vertical="center"/>
    </xf>
    <xf numFmtId="0" fontId="47" fillId="0" borderId="5" xfId="0" applyFont="1" applyFill="1" applyBorder="1" applyAlignment="1">
      <alignment horizontal="center" vertical="center"/>
    </xf>
    <xf numFmtId="49" fontId="47" fillId="0" borderId="5" xfId="0" applyNumberFormat="1" applyFont="1" applyFill="1" applyBorder="1" applyAlignment="1">
      <alignment vertical="center"/>
    </xf>
    <xf numFmtId="49" fontId="47" fillId="0" borderId="1" xfId="0" applyNumberFormat="1" applyFont="1" applyFill="1" applyBorder="1" applyAlignment="1">
      <alignment horizontal="center" vertical="center"/>
    </xf>
    <xf numFmtId="49" fontId="47" fillId="0" borderId="1" xfId="0" applyNumberFormat="1" applyFont="1" applyFill="1" applyBorder="1" applyAlignment="1">
      <alignment vertical="center"/>
    </xf>
    <xf numFmtId="0" fontId="50" fillId="0" borderId="4" xfId="0" applyFont="1" applyFill="1" applyBorder="1" applyAlignment="1">
      <alignment horizontal="right" vertical="center"/>
    </xf>
    <xf numFmtId="0" fontId="47" fillId="0" borderId="14" xfId="0" applyFont="1" applyFill="1" applyBorder="1" applyAlignment="1">
      <alignment horizontal="center" vertical="center"/>
    </xf>
    <xf numFmtId="0" fontId="50" fillId="0" borderId="13" xfId="0" applyFont="1" applyFill="1" applyBorder="1" applyAlignment="1">
      <alignment horizontal="right" vertical="center"/>
    </xf>
    <xf numFmtId="0" fontId="47" fillId="0" borderId="9" xfId="0" applyFont="1" applyFill="1" applyBorder="1" applyAlignment="1">
      <alignment horizontal="center" vertical="center"/>
    </xf>
    <xf numFmtId="0" fontId="46" fillId="0" borderId="5" xfId="0" applyFont="1" applyFill="1" applyBorder="1" applyAlignment="1"/>
    <xf numFmtId="49" fontId="47" fillId="0" borderId="3" xfId="0" applyNumberFormat="1" applyFont="1" applyFill="1" applyBorder="1" applyAlignment="1">
      <alignment horizontal="left" vertical="center"/>
    </xf>
    <xf numFmtId="49" fontId="47" fillId="0" borderId="10" xfId="0" applyNumberFormat="1" applyFont="1" applyFill="1" applyBorder="1" applyAlignment="1">
      <alignment horizontal="left" vertical="center"/>
    </xf>
    <xf numFmtId="49" fontId="47" fillId="0" borderId="13" xfId="0" applyNumberFormat="1" applyFont="1" applyFill="1" applyBorder="1" applyAlignment="1">
      <alignment vertical="center"/>
    </xf>
    <xf numFmtId="49" fontId="47" fillId="0" borderId="16" xfId="0" applyNumberFormat="1" applyFont="1" applyFill="1" applyBorder="1" applyAlignment="1">
      <alignment horizontal="center" vertical="center"/>
    </xf>
    <xf numFmtId="49" fontId="47" fillId="0" borderId="7" xfId="0" applyNumberFormat="1" applyFont="1" applyFill="1" applyBorder="1" applyAlignment="1">
      <alignment vertical="center"/>
    </xf>
    <xf numFmtId="0" fontId="39" fillId="0" borderId="1" xfId="0" applyFont="1" applyFill="1" applyBorder="1" applyAlignment="1">
      <alignment horizontal="center" vertical="center"/>
    </xf>
    <xf numFmtId="0" fontId="50" fillId="0" borderId="11" xfId="0" applyFont="1" applyFill="1" applyBorder="1" applyAlignment="1">
      <alignment horizontal="right" vertical="center"/>
    </xf>
    <xf numFmtId="49" fontId="47" fillId="0" borderId="11" xfId="0" applyNumberFormat="1" applyFont="1" applyFill="1" applyBorder="1" applyAlignment="1">
      <alignment horizontal="left" vertical="center"/>
    </xf>
    <xf numFmtId="49" fontId="51" fillId="0" borderId="10" xfId="0" applyNumberFormat="1" applyFont="1" applyFill="1" applyBorder="1" applyAlignment="1">
      <alignment horizontal="right" vertical="center"/>
    </xf>
    <xf numFmtId="49" fontId="47" fillId="0" borderId="11" xfId="0" applyNumberFormat="1" applyFont="1" applyFill="1" applyBorder="1" applyAlignment="1">
      <alignment vertical="center"/>
    </xf>
    <xf numFmtId="49" fontId="47" fillId="0" borderId="10" xfId="0" applyNumberFormat="1" applyFont="1" applyFill="1" applyBorder="1" applyAlignment="1">
      <alignment vertical="center"/>
    </xf>
    <xf numFmtId="49" fontId="51" fillId="0" borderId="1" xfId="0" applyNumberFormat="1" applyFont="1" applyFill="1" applyBorder="1" applyAlignment="1">
      <alignment horizontal="right" vertical="center"/>
    </xf>
    <xf numFmtId="0" fontId="37" fillId="0" borderId="1" xfId="0" applyFont="1" applyFill="1" applyBorder="1" applyAlignment="1">
      <alignment horizontal="center" vertical="center"/>
    </xf>
    <xf numFmtId="0" fontId="52" fillId="0" borderId="1" xfId="0" applyFont="1" applyFill="1" applyBorder="1" applyAlignment="1">
      <alignment horizontal="center" vertical="center"/>
    </xf>
    <xf numFmtId="0" fontId="53" fillId="0" borderId="1" xfId="0" applyFont="1" applyFill="1" applyBorder="1" applyAlignment="1">
      <alignment vertical="center"/>
    </xf>
    <xf numFmtId="0" fontId="50" fillId="0" borderId="1" xfId="0" applyFont="1" applyFill="1" applyBorder="1" applyAlignment="1">
      <alignment horizontal="right" vertical="center"/>
    </xf>
    <xf numFmtId="0" fontId="47" fillId="0" borderId="7" xfId="0" applyFont="1" applyFill="1" applyBorder="1" applyAlignment="1">
      <alignment horizontal="center" vertical="center"/>
    </xf>
    <xf numFmtId="49" fontId="39" fillId="0" borderId="16" xfId="0" applyNumberFormat="1" applyFont="1" applyFill="1" applyBorder="1" applyAlignment="1">
      <alignment horizontal="center" vertical="center"/>
    </xf>
    <xf numFmtId="49" fontId="39" fillId="0" borderId="1" xfId="0" applyNumberFormat="1" applyFont="1" applyFill="1" applyBorder="1" applyAlignment="1">
      <alignment horizontal="center" vertical="center"/>
    </xf>
    <xf numFmtId="0" fontId="47" fillId="0" borderId="1" xfId="0" applyFont="1" applyFill="1" applyBorder="1" applyAlignment="1">
      <alignment horizontal="right" vertical="center"/>
    </xf>
    <xf numFmtId="0" fontId="37" fillId="0" borderId="7" xfId="0" applyFont="1" applyFill="1" applyBorder="1" applyAlignment="1">
      <alignment horizontal="center" vertical="center"/>
    </xf>
    <xf numFmtId="0" fontId="51" fillId="0" borderId="1" xfId="0" applyFont="1" applyFill="1" applyBorder="1" applyAlignment="1">
      <alignment horizontal="right" vertical="center"/>
    </xf>
    <xf numFmtId="49" fontId="47" fillId="0" borderId="14" xfId="0" applyNumberFormat="1" applyFont="1" applyFill="1" applyBorder="1" applyAlignment="1">
      <alignment horizontal="center" vertical="center"/>
    </xf>
    <xf numFmtId="49" fontId="47" fillId="0" borderId="7" xfId="0" applyNumberFormat="1" applyFont="1" applyFill="1" applyBorder="1" applyAlignment="1">
      <alignment horizontal="center" vertical="center"/>
    </xf>
    <xf numFmtId="0" fontId="47" fillId="0" borderId="10" xfId="0" applyFont="1" applyFill="1" applyBorder="1" applyAlignment="1">
      <alignment horizontal="right" vertical="center"/>
    </xf>
    <xf numFmtId="0" fontId="54" fillId="0" borderId="13" xfId="0" applyFont="1" applyFill="1" applyBorder="1" applyAlignment="1">
      <alignment vertical="center"/>
    </xf>
    <xf numFmtId="49" fontId="60" fillId="0" borderId="1" xfId="0" applyNumberFormat="1" applyFont="1" applyBorder="1" applyAlignment="1">
      <alignment vertical="top"/>
    </xf>
    <xf numFmtId="49" fontId="61" fillId="0" borderId="1" xfId="0" applyNumberFormat="1" applyFont="1" applyBorder="1" applyAlignment="1">
      <alignment vertical="top"/>
    </xf>
    <xf numFmtId="0" fontId="25" fillId="0" borderId="5" xfId="0" applyFont="1" applyFill="1" applyBorder="1" applyAlignment="1">
      <alignment vertical="center"/>
    </xf>
    <xf numFmtId="0" fontId="47" fillId="0" borderId="3" xfId="0" applyFont="1" applyFill="1" applyBorder="1" applyAlignment="1">
      <alignment vertical="center"/>
    </xf>
    <xf numFmtId="0" fontId="25" fillId="0" borderId="3" xfId="0" applyFont="1" applyFill="1" applyBorder="1" applyAlignment="1">
      <alignment vertical="center"/>
    </xf>
    <xf numFmtId="0" fontId="35" fillId="0" borderId="1" xfId="0" applyFont="1" applyFill="1" applyBorder="1" applyAlignment="1">
      <alignment horizontal="center" wrapText="1"/>
    </xf>
    <xf numFmtId="49" fontId="47" fillId="0" borderId="5" xfId="0" applyNumberFormat="1" applyFont="1" applyFill="1" applyBorder="1" applyAlignment="1">
      <alignment horizontal="center" vertical="center"/>
    </xf>
    <xf numFmtId="49" fontId="47" fillId="0" borderId="13" xfId="0" applyNumberFormat="1" applyFont="1" applyFill="1" applyBorder="1" applyAlignment="1">
      <alignment horizontal="center" vertical="center"/>
    </xf>
    <xf numFmtId="49" fontId="47" fillId="0" borderId="11" xfId="0" applyNumberFormat="1" applyFont="1" applyFill="1" applyBorder="1" applyAlignment="1">
      <alignment horizontal="center" vertical="center"/>
    </xf>
    <xf numFmtId="0" fontId="50" fillId="0" borderId="11" xfId="0" applyFont="1" applyFill="1" applyBorder="1" applyAlignment="1">
      <alignment horizontal="center" vertical="center"/>
    </xf>
    <xf numFmtId="49" fontId="35" fillId="0" borderId="1" xfId="0" applyNumberFormat="1" applyFont="1" applyFill="1" applyBorder="1" applyAlignment="1">
      <alignment horizontal="center" wrapText="1"/>
    </xf>
    <xf numFmtId="49" fontId="47" fillId="0" borderId="10" xfId="0" applyNumberFormat="1" applyFont="1" applyFill="1" applyBorder="1" applyAlignment="1">
      <alignment horizontal="center" vertical="center"/>
    </xf>
    <xf numFmtId="0" fontId="14" fillId="0" borderId="1" xfId="0" applyFont="1" applyFill="1" applyBorder="1" applyAlignment="1">
      <alignment wrapText="1"/>
    </xf>
    <xf numFmtId="0" fontId="53" fillId="0" borderId="1" xfId="0" applyFont="1" applyFill="1" applyBorder="1" applyAlignment="1">
      <alignment horizontal="center" vertical="center"/>
    </xf>
    <xf numFmtId="0" fontId="50" fillId="0" borderId="1" xfId="0" applyFont="1" applyFill="1" applyBorder="1" applyAlignment="1">
      <alignment horizontal="center" vertical="center"/>
    </xf>
    <xf numFmtId="0" fontId="14" fillId="0" borderId="1" xfId="0" applyFont="1" applyFill="1" applyBorder="1" applyAlignment="1">
      <alignment horizontal="center" wrapText="1"/>
    </xf>
    <xf numFmtId="0" fontId="58" fillId="0" borderId="5" xfId="0" applyFont="1" applyFill="1" applyBorder="1" applyAlignment="1">
      <alignment vertical="center"/>
    </xf>
    <xf numFmtId="49" fontId="25" fillId="0" borderId="1" xfId="0" applyNumberFormat="1" applyFont="1" applyFill="1" applyBorder="1" applyAlignment="1">
      <alignment horizontal="center" vertical="center"/>
    </xf>
    <xf numFmtId="0" fontId="32" fillId="0" borderId="5" xfId="0" applyFont="1" applyFill="1" applyBorder="1" applyAlignment="1">
      <alignment vertical="center"/>
    </xf>
    <xf numFmtId="0" fontId="42" fillId="0" borderId="5" xfId="0" applyFont="1" applyFill="1" applyBorder="1" applyAlignment="1">
      <alignment horizontal="center" vertical="center"/>
    </xf>
    <xf numFmtId="0" fontId="42" fillId="0" borderId="1" xfId="0" applyFont="1" applyFill="1" applyBorder="1" applyAlignment="1">
      <alignment horizontal="center" vertical="center"/>
    </xf>
    <xf numFmtId="0" fontId="42" fillId="0" borderId="1" xfId="0" applyFont="1" applyFill="1" applyBorder="1" applyAlignment="1">
      <alignment vertical="center"/>
    </xf>
    <xf numFmtId="0" fontId="44" fillId="0" borderId="1" xfId="0" applyFont="1" applyFill="1" applyBorder="1" applyAlignment="1">
      <alignment vertical="center"/>
    </xf>
    <xf numFmtId="0" fontId="42" fillId="0" borderId="7" xfId="0" applyFont="1" applyFill="1" applyBorder="1" applyAlignment="1">
      <alignment vertical="center"/>
    </xf>
    <xf numFmtId="0" fontId="21" fillId="0" borderId="7" xfId="0" applyFont="1" applyFill="1" applyBorder="1" applyAlignment="1">
      <alignment vertical="center"/>
    </xf>
    <xf numFmtId="0" fontId="36" fillId="0" borderId="7" xfId="0" applyFont="1" applyFill="1" applyBorder="1" applyAlignment="1">
      <alignment horizontal="right" vertical="center"/>
    </xf>
    <xf numFmtId="0" fontId="49" fillId="0" borderId="13" xfId="0" applyFont="1" applyFill="1" applyBorder="1" applyAlignment="1">
      <alignment horizontal="right" vertical="center"/>
    </xf>
    <xf numFmtId="0" fontId="42" fillId="0" borderId="9" xfId="0" applyFont="1" applyFill="1" applyBorder="1" applyAlignment="1">
      <alignment horizontal="center" vertical="center"/>
    </xf>
    <xf numFmtId="0" fontId="42" fillId="0" borderId="5" xfId="0" applyFont="1" applyFill="1" applyBorder="1" applyAlignment="1">
      <alignment vertical="center"/>
    </xf>
    <xf numFmtId="0" fontId="42" fillId="0" borderId="10" xfId="0" applyFont="1" applyFill="1" applyBorder="1" applyAlignment="1">
      <alignment horizontal="center" vertical="center"/>
    </xf>
    <xf numFmtId="0" fontId="42" fillId="0" borderId="14" xfId="0" applyFont="1" applyFill="1" applyBorder="1" applyAlignment="1">
      <alignment horizontal="center" vertical="center"/>
    </xf>
    <xf numFmtId="0" fontId="42" fillId="0" borderId="13" xfId="0" applyFont="1" applyFill="1" applyBorder="1" applyAlignment="1">
      <alignment horizontal="left" vertical="center"/>
    </xf>
    <xf numFmtId="0" fontId="42" fillId="0" borderId="16" xfId="0" applyFont="1" applyFill="1" applyBorder="1" applyAlignment="1">
      <alignment horizontal="center" vertical="center"/>
    </xf>
    <xf numFmtId="0" fontId="42" fillId="0" borderId="7" xfId="0" applyFont="1" applyFill="1" applyBorder="1" applyAlignment="1">
      <alignment horizontal="center" vertical="center"/>
    </xf>
    <xf numFmtId="0" fontId="36" fillId="0" borderId="1" xfId="0" applyFont="1" applyFill="1" applyBorder="1" applyAlignment="1">
      <alignment horizontal="center" vertical="center"/>
    </xf>
    <xf numFmtId="0" fontId="49" fillId="0" borderId="11" xfId="0" applyFont="1" applyFill="1" applyBorder="1" applyAlignment="1">
      <alignment horizontal="right" vertical="center"/>
    </xf>
    <xf numFmtId="0" fontId="62" fillId="0" borderId="5" xfId="0" applyFont="1" applyFill="1" applyBorder="1" applyAlignment="1">
      <alignment vertical="center"/>
    </xf>
    <xf numFmtId="0" fontId="42" fillId="0" borderId="11" xfId="0" applyFont="1" applyFill="1" applyBorder="1" applyAlignment="1">
      <alignment vertical="center"/>
    </xf>
    <xf numFmtId="0" fontId="42" fillId="0" borderId="13" xfId="0" applyFont="1" applyFill="1" applyBorder="1" applyAlignment="1">
      <alignment vertical="center"/>
    </xf>
    <xf numFmtId="0" fontId="42" fillId="0" borderId="10" xfId="0" applyFont="1" applyFill="1" applyBorder="1" applyAlignment="1">
      <alignment vertical="center"/>
    </xf>
    <xf numFmtId="0" fontId="32" fillId="0" borderId="10" xfId="0" applyFont="1" applyFill="1" applyBorder="1" applyAlignment="1">
      <alignment horizontal="center" vertical="center"/>
    </xf>
    <xf numFmtId="0" fontId="32" fillId="0" borderId="7" xfId="0" applyFont="1" applyFill="1" applyBorder="1" applyAlignment="1">
      <alignment vertical="center"/>
    </xf>
    <xf numFmtId="0" fontId="32" fillId="0" borderId="5" xfId="0" applyFont="1" applyFill="1" applyBorder="1" applyAlignment="1">
      <alignment horizontal="center" vertical="center"/>
    </xf>
    <xf numFmtId="0" fontId="19" fillId="0" borderId="7" xfId="0" applyFont="1" applyFill="1" applyBorder="1" applyAlignment="1">
      <alignment vertical="center"/>
    </xf>
    <xf numFmtId="0" fontId="63" fillId="2" borderId="1" xfId="0" applyFont="1" applyFill="1" applyBorder="1" applyAlignment="1">
      <alignment horizontal="center" vertical="center"/>
    </xf>
    <xf numFmtId="0" fontId="64" fillId="2" borderId="5" xfId="0" applyFont="1" applyFill="1" applyBorder="1" applyAlignment="1">
      <alignment horizontal="center" vertical="center"/>
    </xf>
    <xf numFmtId="0" fontId="21" fillId="0" borderId="13" xfId="0" applyFont="1" applyBorder="1" applyAlignment="1">
      <alignment vertical="center"/>
    </xf>
    <xf numFmtId="0" fontId="21" fillId="0" borderId="10" xfId="0" applyFont="1" applyBorder="1" applyAlignment="1">
      <alignment vertical="center"/>
    </xf>
    <xf numFmtId="0" fontId="21" fillId="0" borderId="1" xfId="0" applyFont="1" applyFill="1" applyBorder="1" applyAlignment="1">
      <alignment vertical="top"/>
    </xf>
    <xf numFmtId="0" fontId="21" fillId="0" borderId="1" xfId="0" applyFont="1" applyFill="1" applyBorder="1" applyAlignment="1"/>
    <xf numFmtId="0" fontId="26" fillId="0" borderId="1" xfId="0" applyFont="1" applyFill="1" applyBorder="1" applyAlignment="1">
      <alignment horizontal="right" vertical="center"/>
    </xf>
    <xf numFmtId="0" fontId="32" fillId="0" borderId="1" xfId="0" applyFont="1" applyFill="1" applyBorder="1" applyAlignment="1">
      <alignment horizontal="right" vertical="center"/>
    </xf>
    <xf numFmtId="0" fontId="21" fillId="0" borderId="1" xfId="0" applyFont="1" applyFill="1" applyBorder="1" applyAlignment="1">
      <alignment vertical="center"/>
    </xf>
    <xf numFmtId="0" fontId="65" fillId="0" borderId="1" xfId="0" applyFont="1" applyBorder="1" applyAlignment="1">
      <alignment horizontal="center"/>
    </xf>
  </cellXfs>
  <cellStyles count="1">
    <cellStyle name="Κανονικό" xfId="0" builtinId="0"/>
  </cellStyles>
  <dxfs count="19">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FFFFFF"/>
      </font>
      <fill>
        <patternFill patternType="none"/>
      </fill>
      <border>
        <left/>
        <right/>
        <top/>
        <bottom/>
      </border>
    </dxf>
  </dxfs>
  <tableStyles count="0" defaultTableStyle="TableStyleMedium9" defaultPivotStyle="PivotStyleMedium4"/>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931;&#965;&#956;&#956;&#949;&#964;&#959;&#967;&#941;&#96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Συμμετοχές"/>
    </sheetNames>
    <sheetDataSet>
      <sheetData sheetId="0" refreshError="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T81"/>
  <sheetViews>
    <sheetView showGridLines="0" tabSelected="1" topLeftCell="A13" workbookViewId="0">
      <selection activeCell="P40" sqref="P40"/>
    </sheetView>
  </sheetViews>
  <sheetFormatPr defaultColWidth="14.42578125" defaultRowHeight="12.75" customHeight="1"/>
  <cols>
    <col min="1" max="1" width="3.28515625" customWidth="1"/>
    <col min="2" max="2" width="2.5703125" customWidth="1"/>
    <col min="3" max="3" width="4.28515625" customWidth="1"/>
    <col min="4" max="4" width="3" customWidth="1"/>
    <col min="5" max="5" width="12.28515625" customWidth="1"/>
    <col min="6" max="6" width="2.7109375" customWidth="1"/>
    <col min="7" max="7" width="4.85546875" customWidth="1"/>
    <col min="8" max="8" width="2.85546875" customWidth="1"/>
    <col min="9" max="9" width="1" customWidth="1"/>
    <col min="10" max="10" width="12.42578125" customWidth="1"/>
    <col min="11" max="11" width="1.28515625" customWidth="1"/>
    <col min="12" max="12" width="11.42578125" customWidth="1"/>
    <col min="13" max="13" width="1.7109375" customWidth="1"/>
    <col min="14" max="14" width="10.85546875" customWidth="1"/>
    <col min="15" max="15" width="1.85546875" customWidth="1"/>
    <col min="16" max="16" width="10.28515625" customWidth="1"/>
    <col min="17" max="17" width="1.7109375" customWidth="1"/>
    <col min="18" max="18" width="0" hidden="1" customWidth="1"/>
    <col min="19" max="19" width="8.28515625" customWidth="1"/>
    <col min="20" max="20" width="11.42578125" hidden="1" customWidth="1"/>
  </cols>
  <sheetData>
    <row r="1" spans="1:20" ht="21.75" customHeight="1">
      <c r="A1" s="381" t="s">
        <v>0</v>
      </c>
      <c r="B1" s="381"/>
      <c r="C1" s="4"/>
      <c r="D1" s="4"/>
      <c r="E1" s="4"/>
      <c r="F1" s="4"/>
      <c r="G1" s="4"/>
      <c r="H1" s="4"/>
      <c r="I1" s="4"/>
      <c r="J1" s="6"/>
      <c r="K1" s="4"/>
      <c r="L1" s="6"/>
      <c r="M1" s="8"/>
      <c r="N1" s="10" t="s">
        <v>2</v>
      </c>
      <c r="O1" s="12"/>
      <c r="P1" s="14"/>
      <c r="Q1" s="3"/>
      <c r="R1" s="9"/>
      <c r="S1" s="9"/>
      <c r="T1" s="9"/>
    </row>
    <row r="2" spans="1:20" ht="12.75" customHeight="1">
      <c r="A2" s="16" t="s">
        <v>3</v>
      </c>
      <c r="B2" s="18"/>
      <c r="C2" s="18"/>
      <c r="D2" s="18"/>
      <c r="E2" s="18"/>
      <c r="F2" s="20"/>
      <c r="G2" s="20"/>
      <c r="H2" s="20"/>
      <c r="I2" s="20"/>
      <c r="J2" s="21" t="s">
        <v>4</v>
      </c>
      <c r="K2" s="22"/>
      <c r="L2" s="26"/>
      <c r="M2" s="20"/>
      <c r="N2" s="27"/>
      <c r="O2" s="20"/>
      <c r="P2" s="27"/>
      <c r="Q2" s="19"/>
      <c r="R2" s="31"/>
      <c r="S2" s="31"/>
      <c r="T2" s="31"/>
    </row>
    <row r="3" spans="1:20" ht="9" customHeight="1">
      <c r="A3" s="32" t="s">
        <v>5</v>
      </c>
      <c r="B3" s="34"/>
      <c r="C3" s="34"/>
      <c r="D3" s="34"/>
      <c r="E3" s="34"/>
      <c r="F3" s="35" t="s">
        <v>6</v>
      </c>
      <c r="G3" s="34"/>
      <c r="H3" s="34"/>
      <c r="I3" s="34"/>
      <c r="J3" s="36"/>
      <c r="K3" s="34"/>
      <c r="L3" s="36" t="s">
        <v>7</v>
      </c>
      <c r="M3" s="34"/>
      <c r="N3" s="37"/>
      <c r="O3" s="34"/>
      <c r="P3" s="36" t="s">
        <v>8</v>
      </c>
      <c r="Q3" s="42"/>
      <c r="R3" s="43"/>
      <c r="S3" s="43"/>
      <c r="T3" s="43"/>
    </row>
    <row r="4" spans="1:20" ht="11.25" customHeight="1">
      <c r="A4" s="44" t="s">
        <v>11</v>
      </c>
      <c r="B4" s="45"/>
      <c r="C4" s="45"/>
      <c r="D4" s="46"/>
      <c r="E4" s="46"/>
      <c r="F4" s="47" t="s">
        <v>12</v>
      </c>
      <c r="G4" s="46"/>
      <c r="H4" s="46"/>
      <c r="I4" s="46"/>
      <c r="J4" s="48"/>
      <c r="K4" s="46"/>
      <c r="L4" s="48" t="s">
        <v>13</v>
      </c>
      <c r="M4" s="46"/>
      <c r="N4" s="51"/>
      <c r="O4" s="46"/>
      <c r="P4" s="49" t="s">
        <v>2</v>
      </c>
      <c r="Q4" s="62"/>
      <c r="R4" s="75"/>
      <c r="S4" s="76"/>
      <c r="T4" s="94"/>
    </row>
    <row r="5" spans="1:20" ht="9" customHeight="1">
      <c r="A5" s="99"/>
      <c r="B5" s="101" t="s">
        <v>17</v>
      </c>
      <c r="C5" s="101" t="s">
        <v>18</v>
      </c>
      <c r="D5" s="101" t="s">
        <v>19</v>
      </c>
      <c r="E5" s="105" t="s">
        <v>20</v>
      </c>
      <c r="F5" s="105" t="s">
        <v>21</v>
      </c>
      <c r="G5" s="34"/>
      <c r="H5" s="105"/>
      <c r="I5" s="34"/>
      <c r="J5" s="101" t="s">
        <v>22</v>
      </c>
      <c r="K5" s="34"/>
      <c r="L5" s="101" t="s">
        <v>23</v>
      </c>
      <c r="M5" s="34"/>
      <c r="N5" s="101" t="s">
        <v>24</v>
      </c>
      <c r="O5" s="34"/>
      <c r="P5" s="101" t="s">
        <v>25</v>
      </c>
      <c r="Q5" s="107"/>
      <c r="R5" s="109"/>
      <c r="S5" s="43"/>
      <c r="T5" s="43"/>
    </row>
    <row r="6" spans="1:20" ht="3.75" customHeight="1">
      <c r="A6" s="117"/>
      <c r="B6" s="118"/>
      <c r="C6" s="119"/>
      <c r="D6" s="118"/>
      <c r="E6" s="122"/>
      <c r="F6" s="122"/>
      <c r="G6" s="123"/>
      <c r="H6" s="122"/>
      <c r="I6" s="136"/>
      <c r="J6" s="118"/>
      <c r="K6" s="136"/>
      <c r="L6" s="118"/>
      <c r="M6" s="136"/>
      <c r="N6" s="118"/>
      <c r="O6" s="136"/>
      <c r="P6" s="118"/>
      <c r="Q6" s="137"/>
      <c r="R6" s="43"/>
      <c r="S6" s="43"/>
      <c r="T6" s="138"/>
    </row>
    <row r="7" spans="1:20" ht="9" customHeight="1">
      <c r="A7" s="139" t="s">
        <v>28</v>
      </c>
      <c r="B7" s="140"/>
      <c r="C7" s="141">
        <v>540</v>
      </c>
      <c r="D7" s="342">
        <v>1</v>
      </c>
      <c r="E7" s="343" t="s">
        <v>30</v>
      </c>
      <c r="F7" s="343" t="s">
        <v>31</v>
      </c>
      <c r="G7" s="344"/>
      <c r="H7" s="343" t="s">
        <v>13</v>
      </c>
      <c r="I7" s="345"/>
      <c r="J7" s="346" t="str">
        <f>UPPER(IF(OR((I8="a"),(I8="as")),E7,IF(OR((I8="b"),(I8="bs")),E8,)))</f>
        <v>ΜΠΌΓΡΗΣ</v>
      </c>
      <c r="K7" s="347"/>
      <c r="L7" s="348"/>
      <c r="M7" s="349"/>
      <c r="N7" s="348"/>
      <c r="O7" s="349"/>
      <c r="P7" s="348"/>
      <c r="Q7" s="146"/>
      <c r="R7" s="147"/>
      <c r="S7" s="43"/>
      <c r="T7" s="148" t="e">
        <f t="shared" ref="T7:T16" si="0">#REF!</f>
        <v>#REF!</v>
      </c>
    </row>
    <row r="8" spans="1:20" ht="9" customHeight="1">
      <c r="A8" s="149" t="s">
        <v>32</v>
      </c>
      <c r="B8" s="150"/>
      <c r="C8" s="151"/>
      <c r="D8" s="344"/>
      <c r="E8" s="344"/>
      <c r="F8" s="344"/>
      <c r="G8" s="344"/>
      <c r="H8" s="343" t="s">
        <v>33</v>
      </c>
      <c r="I8" s="350" t="s">
        <v>34</v>
      </c>
      <c r="J8" s="351"/>
      <c r="K8" s="352" t="s">
        <v>34</v>
      </c>
      <c r="L8" s="353" t="str">
        <f>UPPER(IF(OR((K8="a"),(K8="as")),J7,IF(OR((K8="b"),(K8="bs")),J9,)))</f>
        <v>ΜΠΌΓΡΗΣ</v>
      </c>
      <c r="M8" s="347"/>
      <c r="N8" s="348"/>
      <c r="O8" s="349"/>
      <c r="P8" s="341"/>
      <c r="Q8" s="146"/>
      <c r="R8" s="147"/>
      <c r="S8" s="43"/>
      <c r="T8" s="158" t="e">
        <f t="shared" si="0"/>
        <v>#REF!</v>
      </c>
    </row>
    <row r="9" spans="1:20" ht="9" customHeight="1">
      <c r="A9" s="149" t="s">
        <v>40</v>
      </c>
      <c r="B9" s="140"/>
      <c r="C9" s="141">
        <v>20</v>
      </c>
      <c r="D9" s="342">
        <v>28</v>
      </c>
      <c r="E9" s="354" t="s">
        <v>41</v>
      </c>
      <c r="F9" s="354" t="s">
        <v>42</v>
      </c>
      <c r="G9" s="344"/>
      <c r="H9" s="344"/>
      <c r="I9" s="355"/>
      <c r="J9" s="346" t="str">
        <f>UPPER(IF(OR((I10="a"),(I10="as")),E9,IF(OR((I10="b"),(I10="bs")),E10,)))</f>
        <v>ΑΠΟΣΤΟΛΆΚΗΣ</v>
      </c>
      <c r="K9" s="356"/>
      <c r="L9" s="351" t="s">
        <v>43</v>
      </c>
      <c r="M9" s="357"/>
      <c r="N9" s="358"/>
      <c r="O9" s="349"/>
      <c r="P9" s="341"/>
      <c r="Q9" s="146"/>
      <c r="R9" s="147"/>
      <c r="S9" s="43"/>
      <c r="T9" s="158" t="e">
        <f t="shared" si="0"/>
        <v>#REF!</v>
      </c>
    </row>
    <row r="10" spans="1:20" ht="9" customHeight="1">
      <c r="A10" s="149" t="s">
        <v>45</v>
      </c>
      <c r="B10" s="140"/>
      <c r="C10" s="141">
        <v>40</v>
      </c>
      <c r="D10" s="342">
        <v>21</v>
      </c>
      <c r="E10" s="354" t="s">
        <v>46</v>
      </c>
      <c r="F10" s="354" t="s">
        <v>47</v>
      </c>
      <c r="G10" s="344"/>
      <c r="H10" s="344"/>
      <c r="I10" s="350" t="s">
        <v>48</v>
      </c>
      <c r="J10" s="351" t="s">
        <v>49</v>
      </c>
      <c r="K10" s="359"/>
      <c r="L10" s="360"/>
      <c r="M10" s="361" t="s">
        <v>34</v>
      </c>
      <c r="N10" s="353" t="str">
        <f>UPPER(IF(OR((M10="a"),(M10="as")),L8,IF(OR((M10="b"),(M10="bs")),L12,)))</f>
        <v>ΜΠΌΓΡΗΣ</v>
      </c>
      <c r="O10" s="347"/>
      <c r="P10" s="348"/>
      <c r="Q10" s="146"/>
      <c r="R10" s="147"/>
      <c r="S10" s="43"/>
      <c r="T10" s="158" t="e">
        <f t="shared" si="0"/>
        <v>#REF!</v>
      </c>
    </row>
    <row r="11" spans="1:20" ht="9" customHeight="1">
      <c r="A11" s="149" t="s">
        <v>50</v>
      </c>
      <c r="B11" s="140"/>
      <c r="C11" s="141">
        <v>25</v>
      </c>
      <c r="D11" s="342">
        <v>27</v>
      </c>
      <c r="E11" s="354" t="s">
        <v>51</v>
      </c>
      <c r="F11" s="354" t="s">
        <v>36</v>
      </c>
      <c r="G11" s="344"/>
      <c r="H11" s="344"/>
      <c r="I11" s="355"/>
      <c r="J11" s="346" t="str">
        <f>UPPER(IF(OR((I12="a"),(I12="as")),E11,IF(OR((I12="b"),(I12="bs")),E12,)))</f>
        <v>ΣΦΥΡΆΚΗΣ</v>
      </c>
      <c r="K11" s="347"/>
      <c r="L11" s="348"/>
      <c r="M11" s="362"/>
      <c r="N11" s="351" t="s">
        <v>53</v>
      </c>
      <c r="O11" s="357"/>
      <c r="P11" s="358"/>
      <c r="Q11" s="146"/>
      <c r="R11" s="147"/>
      <c r="S11" s="43"/>
      <c r="T11" s="158" t="e">
        <f t="shared" si="0"/>
        <v>#REF!</v>
      </c>
    </row>
    <row r="12" spans="1:20" ht="9" customHeight="1">
      <c r="A12" s="149" t="s">
        <v>55</v>
      </c>
      <c r="B12" s="140"/>
      <c r="C12" s="141">
        <v>30</v>
      </c>
      <c r="D12" s="342">
        <v>23</v>
      </c>
      <c r="E12" s="354" t="s">
        <v>56</v>
      </c>
      <c r="F12" s="354" t="s">
        <v>57</v>
      </c>
      <c r="G12" s="344"/>
      <c r="H12" s="344"/>
      <c r="I12" s="350" t="s">
        <v>34</v>
      </c>
      <c r="J12" s="351" t="s">
        <v>49</v>
      </c>
      <c r="K12" s="352" t="s">
        <v>58</v>
      </c>
      <c r="L12" s="353" t="str">
        <f>UPPER(IF(OR((K12="a"),(K12="as")),J11,IF(OR((K12="b"),(K12="bs")),J13,)))</f>
        <v>ΚΑΛΛΉΣ</v>
      </c>
      <c r="M12" s="363"/>
      <c r="N12" s="358"/>
      <c r="O12" s="364"/>
      <c r="P12" s="358"/>
      <c r="Q12" s="146"/>
      <c r="R12" s="147"/>
      <c r="S12" s="43"/>
      <c r="T12" s="158" t="e">
        <f t="shared" si="0"/>
        <v>#REF!</v>
      </c>
    </row>
    <row r="13" spans="1:20" ht="9" customHeight="1">
      <c r="A13" s="149" t="s">
        <v>62</v>
      </c>
      <c r="B13" s="140"/>
      <c r="C13" s="141">
        <v>25</v>
      </c>
      <c r="D13" s="342">
        <v>25</v>
      </c>
      <c r="E13" s="354" t="s">
        <v>63</v>
      </c>
      <c r="F13" s="354" t="s">
        <v>64</v>
      </c>
      <c r="G13" s="344"/>
      <c r="H13" s="344"/>
      <c r="I13" s="355"/>
      <c r="J13" s="346" t="str">
        <f>UPPER(IF(OR((I14="a"),(I14="as")),E13,IF(OR((I14="b"),(I14="bs")),E14,)))</f>
        <v>ΚΑΛΛΉΣ</v>
      </c>
      <c r="K13" s="365"/>
      <c r="L13" s="351" t="s">
        <v>70</v>
      </c>
      <c r="M13" s="359"/>
      <c r="N13" s="348"/>
      <c r="O13" s="364"/>
      <c r="P13" s="358"/>
      <c r="Q13" s="146"/>
      <c r="R13" s="147"/>
      <c r="S13" s="43"/>
      <c r="T13" s="158" t="e">
        <f t="shared" si="0"/>
        <v>#REF!</v>
      </c>
    </row>
    <row r="14" spans="1:20" ht="9" customHeight="1">
      <c r="A14" s="139" t="s">
        <v>68</v>
      </c>
      <c r="B14" s="140"/>
      <c r="C14" s="141">
        <v>65</v>
      </c>
      <c r="D14" s="342">
        <v>16</v>
      </c>
      <c r="E14" s="343" t="s">
        <v>71</v>
      </c>
      <c r="F14" s="343" t="s">
        <v>72</v>
      </c>
      <c r="G14" s="344"/>
      <c r="H14" s="344"/>
      <c r="I14" s="350" t="s">
        <v>34</v>
      </c>
      <c r="J14" s="351" t="s">
        <v>73</v>
      </c>
      <c r="K14" s="359"/>
      <c r="L14" s="348"/>
      <c r="M14" s="366"/>
      <c r="N14" s="367" t="s">
        <v>37</v>
      </c>
      <c r="O14" s="361"/>
      <c r="P14" s="353" t="s">
        <v>75</v>
      </c>
      <c r="Q14" s="347"/>
      <c r="R14" s="147"/>
      <c r="S14" s="43"/>
      <c r="T14" s="158" t="e">
        <f t="shared" si="0"/>
        <v>#REF!</v>
      </c>
    </row>
    <row r="15" spans="1:20" ht="9" customHeight="1">
      <c r="A15" s="139" t="s">
        <v>76</v>
      </c>
      <c r="B15" s="140"/>
      <c r="C15" s="141">
        <v>125</v>
      </c>
      <c r="D15" s="342">
        <v>11</v>
      </c>
      <c r="E15" s="343" t="s">
        <v>77</v>
      </c>
      <c r="F15" s="343" t="s">
        <v>78</v>
      </c>
      <c r="G15" s="344"/>
      <c r="H15" s="344"/>
      <c r="I15" s="355"/>
      <c r="J15" s="346" t="str">
        <f>UPPER(IF(OR((I16="a"),(I16="as")),E15,IF(OR((I16="b"),(I16="bs")),E16,)))</f>
        <v>ΠΑΝΑΓΙΩΤΊΔΗΣ</v>
      </c>
      <c r="K15" s="347"/>
      <c r="L15" s="348"/>
      <c r="M15" s="349"/>
      <c r="N15" s="348"/>
      <c r="O15" s="364"/>
      <c r="P15" s="351" t="s">
        <v>79</v>
      </c>
      <c r="Q15" s="357"/>
      <c r="R15" s="165"/>
      <c r="S15" s="43"/>
      <c r="T15" s="158" t="e">
        <f t="shared" si="0"/>
        <v>#REF!</v>
      </c>
    </row>
    <row r="16" spans="1:20" ht="9" customHeight="1">
      <c r="A16" s="149" t="s">
        <v>80</v>
      </c>
      <c r="B16" s="150"/>
      <c r="C16" s="151"/>
      <c r="D16" s="344"/>
      <c r="E16" s="344"/>
      <c r="F16" s="344"/>
      <c r="G16" s="344"/>
      <c r="H16" s="343" t="s">
        <v>33</v>
      </c>
      <c r="I16" s="350" t="s">
        <v>34</v>
      </c>
      <c r="J16" s="351"/>
      <c r="K16" s="352" t="s">
        <v>34</v>
      </c>
      <c r="L16" s="353" t="str">
        <f>UPPER(IF(OR((K16="a"),(K16="as")),J15,IF(OR((K16="b"),(K16="bs")),J17,)))</f>
        <v>ΠΑΝΑΓΙΩΤΊΔΗΣ</v>
      </c>
      <c r="M16" s="347"/>
      <c r="N16" s="348"/>
      <c r="O16" s="364"/>
      <c r="P16" s="358"/>
      <c r="Q16" s="364"/>
      <c r="R16" s="165"/>
      <c r="S16" s="43"/>
      <c r="T16" s="166" t="e">
        <f t="shared" si="0"/>
        <v>#REF!</v>
      </c>
    </row>
    <row r="17" spans="1:20" ht="9" customHeight="1">
      <c r="A17" s="149" t="s">
        <v>83</v>
      </c>
      <c r="B17" s="140"/>
      <c r="C17" s="141">
        <v>5</v>
      </c>
      <c r="D17" s="342">
        <v>38</v>
      </c>
      <c r="E17" s="354" t="s">
        <v>84</v>
      </c>
      <c r="F17" s="354" t="s">
        <v>47</v>
      </c>
      <c r="G17" s="344"/>
      <c r="H17" s="344"/>
      <c r="I17" s="355"/>
      <c r="J17" s="346" t="str">
        <f>UPPER(IF(OR((I18="a"),(I18="as")),E17,IF(OR((I18="b"),(I18="bs")),E18,)))</f>
        <v>ΚΌΚΚΑΛΗΣ</v>
      </c>
      <c r="K17" s="356"/>
      <c r="L17" s="351" t="s">
        <v>59</v>
      </c>
      <c r="M17" s="357"/>
      <c r="N17" s="358"/>
      <c r="O17" s="364"/>
      <c r="P17" s="358"/>
      <c r="Q17" s="364"/>
      <c r="R17" s="165"/>
      <c r="S17" s="43"/>
      <c r="T17" s="109"/>
    </row>
    <row r="18" spans="1:20" ht="9" customHeight="1">
      <c r="A18" s="149" t="s">
        <v>85</v>
      </c>
      <c r="B18" s="140"/>
      <c r="C18" s="167"/>
      <c r="D18" s="342">
        <v>46</v>
      </c>
      <c r="E18" s="354" t="s">
        <v>86</v>
      </c>
      <c r="F18" s="354" t="s">
        <v>87</v>
      </c>
      <c r="G18" s="344"/>
      <c r="H18" s="344"/>
      <c r="I18" s="350" t="s">
        <v>34</v>
      </c>
      <c r="J18" s="351" t="s">
        <v>43</v>
      </c>
      <c r="K18" s="359"/>
      <c r="L18" s="360"/>
      <c r="M18" s="361"/>
      <c r="N18" s="353" t="s">
        <v>88</v>
      </c>
      <c r="O18" s="365"/>
      <c r="P18" s="358"/>
      <c r="Q18" s="364"/>
      <c r="R18" s="165"/>
      <c r="S18" s="43"/>
      <c r="T18" s="43"/>
    </row>
    <row r="19" spans="1:20" ht="9" customHeight="1">
      <c r="A19" s="149" t="s">
        <v>89</v>
      </c>
      <c r="B19" s="140"/>
      <c r="C19" s="141">
        <v>15</v>
      </c>
      <c r="D19" s="342">
        <v>31</v>
      </c>
      <c r="E19" s="354" t="s">
        <v>90</v>
      </c>
      <c r="F19" s="354" t="s">
        <v>91</v>
      </c>
      <c r="G19" s="344"/>
      <c r="H19" s="344"/>
      <c r="I19" s="355"/>
      <c r="J19" s="346" t="str">
        <f>UPPER(IF(OR((I20="a"),(I20="as")),E19,IF(OR((I20="b"),(I20="bs")),E20,)))</f>
        <v>ΒΑΣΙΛΆΚΗΣ</v>
      </c>
      <c r="K19" s="347"/>
      <c r="L19" s="348"/>
      <c r="M19" s="362"/>
      <c r="N19" s="351" t="s">
        <v>59</v>
      </c>
      <c r="O19" s="359"/>
      <c r="P19" s="348"/>
      <c r="Q19" s="364"/>
      <c r="R19" s="165"/>
      <c r="S19" s="43"/>
      <c r="T19" s="43"/>
    </row>
    <row r="20" spans="1:20" ht="9" customHeight="1">
      <c r="A20" s="149" t="s">
        <v>92</v>
      </c>
      <c r="B20" s="140"/>
      <c r="C20" s="167"/>
      <c r="D20" s="342">
        <v>48</v>
      </c>
      <c r="E20" s="354" t="s">
        <v>93</v>
      </c>
      <c r="F20" s="354" t="s">
        <v>36</v>
      </c>
      <c r="G20" s="344"/>
      <c r="H20" s="344"/>
      <c r="I20" s="350" t="s">
        <v>34</v>
      </c>
      <c r="J20" s="351" t="s">
        <v>94</v>
      </c>
      <c r="K20" s="352" t="s">
        <v>48</v>
      </c>
      <c r="L20" s="353" t="str">
        <f>UPPER(IF(OR((K20="a"),(K20="as")),J19,IF(OR((K20="b"),(K20="bs")),J21,)))</f>
        <v>ΚΑΡΆΚΗΣ</v>
      </c>
      <c r="M20" s="363"/>
      <c r="N20" s="358"/>
      <c r="O20" s="349"/>
      <c r="P20" s="348"/>
      <c r="Q20" s="364"/>
      <c r="R20" s="165"/>
      <c r="S20" s="43"/>
      <c r="T20" s="43"/>
    </row>
    <row r="21" spans="1:20" ht="9" customHeight="1">
      <c r="A21" s="149" t="s">
        <v>95</v>
      </c>
      <c r="B21" s="150"/>
      <c r="C21" s="151"/>
      <c r="D21" s="344"/>
      <c r="E21" s="344"/>
      <c r="F21" s="344"/>
      <c r="G21" s="344"/>
      <c r="H21" s="343" t="s">
        <v>33</v>
      </c>
      <c r="I21" s="355"/>
      <c r="J21" s="346" t="str">
        <f>UPPER(IF(OR((I22="a"),(I22="as")),E21,IF(OR((I22="b"),(I22="bs")),E22,)))</f>
        <v>ΚΑΡΆΚΗΣ</v>
      </c>
      <c r="K21" s="365"/>
      <c r="L21" s="351" t="s">
        <v>59</v>
      </c>
      <c r="M21" s="359"/>
      <c r="N21" s="348"/>
      <c r="O21" s="349"/>
      <c r="P21" s="348"/>
      <c r="Q21" s="364"/>
      <c r="R21" s="165"/>
      <c r="S21" s="43"/>
      <c r="T21" s="43"/>
    </row>
    <row r="22" spans="1:20" ht="9" customHeight="1">
      <c r="A22" s="139" t="s">
        <v>98</v>
      </c>
      <c r="B22" s="140"/>
      <c r="C22" s="141">
        <v>230</v>
      </c>
      <c r="D22" s="342">
        <v>6</v>
      </c>
      <c r="E22" s="343" t="s">
        <v>99</v>
      </c>
      <c r="F22" s="343" t="s">
        <v>97</v>
      </c>
      <c r="G22" s="344"/>
      <c r="H22" s="344"/>
      <c r="I22" s="350" t="s">
        <v>48</v>
      </c>
      <c r="J22" s="351"/>
      <c r="K22" s="359"/>
      <c r="L22" s="348"/>
      <c r="M22" s="366"/>
      <c r="N22" s="368" t="s">
        <v>100</v>
      </c>
      <c r="O22" s="369"/>
      <c r="P22" s="346" t="str">
        <f>UPPER(IF(OR((O23="a"),(O23="as")),P14,IF(OR((O23="b"),(O23="bs")),P30,)))</f>
        <v>ΒΑΣΙΛΑΣ</v>
      </c>
      <c r="Q22" s="379"/>
      <c r="R22" s="165"/>
      <c r="S22" s="43"/>
      <c r="T22" s="43"/>
    </row>
    <row r="23" spans="1:20" ht="9" customHeight="1">
      <c r="A23" s="139" t="s">
        <v>105</v>
      </c>
      <c r="B23" s="140"/>
      <c r="C23" s="141">
        <v>270</v>
      </c>
      <c r="D23" s="342">
        <v>4</v>
      </c>
      <c r="E23" s="343" t="s">
        <v>106</v>
      </c>
      <c r="F23" s="343" t="s">
        <v>107</v>
      </c>
      <c r="G23" s="344"/>
      <c r="H23" s="344"/>
      <c r="I23" s="355"/>
      <c r="J23" s="346" t="str">
        <f>UPPER(IF(OR((I24="a"),(I24="as")),E23,IF(OR((I24="b"),(I24="bs")),E24,)))</f>
        <v>ΚΟΤΣΏΝΑΣ</v>
      </c>
      <c r="K23" s="347"/>
      <c r="L23" s="348"/>
      <c r="M23" s="349"/>
      <c r="N23" s="367" t="s">
        <v>37</v>
      </c>
      <c r="O23" s="370" t="s">
        <v>48</v>
      </c>
      <c r="P23" s="371" t="s">
        <v>39</v>
      </c>
      <c r="Q23" s="380"/>
      <c r="R23" s="165"/>
      <c r="S23" s="43"/>
      <c r="T23" s="43"/>
    </row>
    <row r="24" spans="1:20" ht="9" customHeight="1">
      <c r="A24" s="149" t="s">
        <v>111</v>
      </c>
      <c r="B24" s="150"/>
      <c r="C24" s="151"/>
      <c r="D24" s="344"/>
      <c r="E24" s="344"/>
      <c r="F24" s="344"/>
      <c r="G24" s="344"/>
      <c r="H24" s="343" t="s">
        <v>33</v>
      </c>
      <c r="I24" s="350" t="s">
        <v>34</v>
      </c>
      <c r="J24" s="351"/>
      <c r="K24" s="352" t="s">
        <v>48</v>
      </c>
      <c r="L24" s="353" t="str">
        <f>UPPER(IF(OR((K24="a"),(K24="as")),J23,IF(OR((K24="b"),(K24="bs")),J25,)))</f>
        <v>ΜΑΓΟΥΛΙΑΝΌΣ</v>
      </c>
      <c r="M24" s="347"/>
      <c r="N24" s="348"/>
      <c r="O24" s="349"/>
      <c r="P24" s="348"/>
      <c r="Q24" s="364"/>
      <c r="R24" s="165"/>
      <c r="S24" s="43"/>
      <c r="T24" s="43"/>
    </row>
    <row r="25" spans="1:20" ht="9" customHeight="1">
      <c r="A25" s="149" t="s">
        <v>114</v>
      </c>
      <c r="B25" s="140"/>
      <c r="C25" s="167"/>
      <c r="D25" s="342">
        <v>51</v>
      </c>
      <c r="E25" s="354" t="s">
        <v>115</v>
      </c>
      <c r="F25" s="354" t="s">
        <v>116</v>
      </c>
      <c r="G25" s="344"/>
      <c r="H25" s="344"/>
      <c r="I25" s="355"/>
      <c r="J25" s="346" t="str">
        <f>UPPER(IF(OR((I26="a"),(I26="as")),E25,IF(OR((I26="b"),(I26="bs")),E26,)))</f>
        <v>ΜΑΓΟΥΛΙΑΝΌΣ</v>
      </c>
      <c r="K25" s="356"/>
      <c r="L25" s="351" t="s">
        <v>117</v>
      </c>
      <c r="M25" s="357"/>
      <c r="N25" s="358"/>
      <c r="O25" s="349"/>
      <c r="P25" s="348"/>
      <c r="Q25" s="364"/>
      <c r="R25" s="165"/>
      <c r="S25" s="43"/>
      <c r="T25" s="43"/>
    </row>
    <row r="26" spans="1:20" ht="9" customHeight="1">
      <c r="A26" s="149" t="s">
        <v>118</v>
      </c>
      <c r="B26" s="140"/>
      <c r="C26" s="141">
        <v>40</v>
      </c>
      <c r="D26" s="342">
        <v>22</v>
      </c>
      <c r="E26" s="354" t="s">
        <v>119</v>
      </c>
      <c r="F26" s="354" t="s">
        <v>120</v>
      </c>
      <c r="G26" s="344"/>
      <c r="H26" s="344"/>
      <c r="I26" s="350" t="s">
        <v>48</v>
      </c>
      <c r="J26" s="351" t="s">
        <v>121</v>
      </c>
      <c r="K26" s="359"/>
      <c r="L26" s="360"/>
      <c r="M26" s="361"/>
      <c r="N26" s="353" t="s">
        <v>124</v>
      </c>
      <c r="O26" s="347"/>
      <c r="P26" s="348"/>
      <c r="Q26" s="364"/>
      <c r="R26" s="165"/>
      <c r="S26" s="43"/>
      <c r="T26" s="43"/>
    </row>
    <row r="27" spans="1:20" ht="9" customHeight="1">
      <c r="A27" s="149" t="s">
        <v>125</v>
      </c>
      <c r="B27" s="140"/>
      <c r="C27" s="141">
        <v>20</v>
      </c>
      <c r="D27" s="342">
        <v>29</v>
      </c>
      <c r="E27" s="354" t="s">
        <v>126</v>
      </c>
      <c r="F27" s="354" t="s">
        <v>127</v>
      </c>
      <c r="G27" s="344"/>
      <c r="H27" s="344"/>
      <c r="I27" s="355"/>
      <c r="J27" s="346" t="str">
        <f>UPPER(IF(OR((I28="a"),(I28="as")),E27,IF(OR((I28="b"),(I28="bs")),E28,)))</f>
        <v>ΜΥΓΙΆΚΗΣ</v>
      </c>
      <c r="K27" s="347"/>
      <c r="L27" s="348"/>
      <c r="M27" s="362"/>
      <c r="N27" s="351" t="s">
        <v>130</v>
      </c>
      <c r="O27" s="357"/>
      <c r="P27" s="358"/>
      <c r="Q27" s="364"/>
      <c r="R27" s="165"/>
      <c r="S27" s="43"/>
      <c r="T27" s="43"/>
    </row>
    <row r="28" spans="1:20" ht="9" customHeight="1">
      <c r="A28" s="149" t="s">
        <v>131</v>
      </c>
      <c r="B28" s="140"/>
      <c r="C28" s="167"/>
      <c r="D28" s="342">
        <v>43</v>
      </c>
      <c r="E28" s="354" t="s">
        <v>132</v>
      </c>
      <c r="F28" s="354" t="s">
        <v>61</v>
      </c>
      <c r="G28" s="344"/>
      <c r="H28" s="344"/>
      <c r="I28" s="350" t="s">
        <v>34</v>
      </c>
      <c r="J28" s="351" t="s">
        <v>49</v>
      </c>
      <c r="K28" s="352" t="s">
        <v>48</v>
      </c>
      <c r="L28" s="353" t="str">
        <f>UPPER(IF(OR((K28="a"),(K28="as")),J27,IF(OR((K28="b"),(K28="bs")),J29,)))</f>
        <v>ΒΑΣΊΛΑΣ</v>
      </c>
      <c r="M28" s="363"/>
      <c r="N28" s="358"/>
      <c r="O28" s="364"/>
      <c r="P28" s="358"/>
      <c r="Q28" s="364"/>
      <c r="R28" s="165"/>
      <c r="S28" s="43"/>
      <c r="T28" s="43"/>
    </row>
    <row r="29" spans="1:20" ht="9" customHeight="1">
      <c r="A29" s="149" t="s">
        <v>133</v>
      </c>
      <c r="B29" s="140"/>
      <c r="C29" s="167"/>
      <c r="D29" s="342">
        <v>50</v>
      </c>
      <c r="E29" s="354" t="s">
        <v>134</v>
      </c>
      <c r="F29" s="354" t="s">
        <v>120</v>
      </c>
      <c r="G29" s="344"/>
      <c r="H29" s="344"/>
      <c r="I29" s="355"/>
      <c r="J29" s="346" t="str">
        <f>UPPER(IF(OR((I30="a"),(I30="as")),E29,IF(OR((I30="b"),(I30="bs")),E30,)))</f>
        <v>ΒΑΣΊΛΑΣ</v>
      </c>
      <c r="K29" s="365"/>
      <c r="L29" s="351" t="s">
        <v>43</v>
      </c>
      <c r="M29" s="359"/>
      <c r="N29" s="348"/>
      <c r="O29" s="364"/>
      <c r="P29" s="358"/>
      <c r="Q29" s="364"/>
      <c r="R29" s="165"/>
      <c r="S29" s="43"/>
      <c r="T29" s="43"/>
    </row>
    <row r="30" spans="1:20" ht="9" customHeight="1">
      <c r="A30" s="139" t="s">
        <v>135</v>
      </c>
      <c r="B30" s="140"/>
      <c r="C30" s="141">
        <v>80</v>
      </c>
      <c r="D30" s="342">
        <v>14</v>
      </c>
      <c r="E30" s="343" t="s">
        <v>136</v>
      </c>
      <c r="F30" s="343" t="s">
        <v>137</v>
      </c>
      <c r="G30" s="344"/>
      <c r="H30" s="344"/>
      <c r="I30" s="350" t="s">
        <v>48</v>
      </c>
      <c r="J30" s="351" t="s">
        <v>138</v>
      </c>
      <c r="K30" s="359"/>
      <c r="L30" s="348"/>
      <c r="M30" s="366"/>
      <c r="N30" s="367" t="s">
        <v>37</v>
      </c>
      <c r="O30" s="361"/>
      <c r="P30" s="353" t="s">
        <v>141</v>
      </c>
      <c r="Q30" s="365"/>
      <c r="R30" s="165"/>
      <c r="S30" s="43"/>
      <c r="T30" s="43"/>
    </row>
    <row r="31" spans="1:20" ht="9" customHeight="1">
      <c r="A31" s="139" t="s">
        <v>142</v>
      </c>
      <c r="B31" s="140"/>
      <c r="C31" s="141">
        <v>170</v>
      </c>
      <c r="D31" s="342">
        <v>9</v>
      </c>
      <c r="E31" s="343" t="s">
        <v>143</v>
      </c>
      <c r="F31" s="343" t="s">
        <v>144</v>
      </c>
      <c r="G31" s="344"/>
      <c r="H31" s="344"/>
      <c r="I31" s="355"/>
      <c r="J31" s="346" t="str">
        <f>UPPER(IF(OR((I32="a"),(I32="as")),E31,IF(OR((I32="b"),(I32="bs")),E32,)))</f>
        <v>ΓΚΑΛΑΝΆΚΗΣ</v>
      </c>
      <c r="K31" s="347"/>
      <c r="L31" s="348"/>
      <c r="M31" s="349"/>
      <c r="N31" s="348"/>
      <c r="O31" s="364"/>
      <c r="P31" s="351" t="s">
        <v>43</v>
      </c>
      <c r="Q31" s="359"/>
      <c r="R31" s="147"/>
      <c r="S31" s="43"/>
      <c r="T31" s="43"/>
    </row>
    <row r="32" spans="1:20" ht="9" customHeight="1">
      <c r="A32" s="149" t="s">
        <v>145</v>
      </c>
      <c r="B32" s="150"/>
      <c r="C32" s="151"/>
      <c r="D32" s="344"/>
      <c r="E32" s="344"/>
      <c r="F32" s="344"/>
      <c r="G32" s="344"/>
      <c r="H32" s="343" t="s">
        <v>33</v>
      </c>
      <c r="I32" s="350" t="s">
        <v>34</v>
      </c>
      <c r="J32" s="351"/>
      <c r="K32" s="352" t="s">
        <v>34</v>
      </c>
      <c r="L32" s="353" t="str">
        <f>UPPER(IF(OR((K32="a"),(K32="as")),J31,IF(OR((K32="b"),(K32="bs")),J33,)))</f>
        <v>ΓΚΑΛΑΝΆΚΗΣ</v>
      </c>
      <c r="M32" s="347"/>
      <c r="N32" s="348"/>
      <c r="O32" s="364"/>
      <c r="P32" s="358"/>
      <c r="Q32" s="349"/>
      <c r="R32" s="147"/>
      <c r="S32" s="43"/>
      <c r="T32" s="43"/>
    </row>
    <row r="33" spans="1:20" ht="9" customHeight="1">
      <c r="A33" s="149" t="s">
        <v>146</v>
      </c>
      <c r="B33" s="140"/>
      <c r="C33" s="141">
        <v>20</v>
      </c>
      <c r="D33" s="342">
        <v>30</v>
      </c>
      <c r="E33" s="354" t="s">
        <v>147</v>
      </c>
      <c r="F33" s="354" t="s">
        <v>31</v>
      </c>
      <c r="G33" s="344"/>
      <c r="H33" s="344"/>
      <c r="I33" s="355"/>
      <c r="J33" s="346" t="str">
        <f>UPPER(IF(OR((I34="a"),(I34="as")),E33,IF(OR((I34="b"),(I34="bs")),E34,)))</f>
        <v>ΠΑΠΑΔΆΚΗΣ</v>
      </c>
      <c r="K33" s="356"/>
      <c r="L33" s="351" t="s">
        <v>148</v>
      </c>
      <c r="M33" s="357"/>
      <c r="N33" s="358"/>
      <c r="O33" s="364"/>
      <c r="P33" s="358"/>
      <c r="Q33" s="349"/>
      <c r="R33" s="147"/>
      <c r="S33" s="43"/>
      <c r="T33" s="43"/>
    </row>
    <row r="34" spans="1:20" ht="9" customHeight="1">
      <c r="A34" s="149" t="s">
        <v>150</v>
      </c>
      <c r="B34" s="140"/>
      <c r="C34" s="141">
        <v>10</v>
      </c>
      <c r="D34" s="342">
        <v>37</v>
      </c>
      <c r="E34" s="354" t="s">
        <v>151</v>
      </c>
      <c r="F34" s="354" t="s">
        <v>152</v>
      </c>
      <c r="G34" s="344"/>
      <c r="H34" s="344"/>
      <c r="I34" s="350" t="s">
        <v>48</v>
      </c>
      <c r="J34" s="351" t="s">
        <v>67</v>
      </c>
      <c r="K34" s="359"/>
      <c r="L34" s="360"/>
      <c r="M34" s="361"/>
      <c r="N34" s="353" t="s">
        <v>153</v>
      </c>
      <c r="O34" s="365"/>
      <c r="P34" s="358"/>
      <c r="Q34" s="349"/>
      <c r="R34" s="147"/>
      <c r="S34" s="43"/>
      <c r="T34" s="43"/>
    </row>
    <row r="35" spans="1:20" ht="9" customHeight="1">
      <c r="A35" s="149" t="s">
        <v>154</v>
      </c>
      <c r="B35" s="140"/>
      <c r="C35" s="141">
        <v>10</v>
      </c>
      <c r="D35" s="342">
        <v>36</v>
      </c>
      <c r="E35" s="354" t="s">
        <v>155</v>
      </c>
      <c r="F35" s="354" t="s">
        <v>156</v>
      </c>
      <c r="G35" s="344"/>
      <c r="H35" s="344"/>
      <c r="I35" s="355"/>
      <c r="J35" s="346" t="str">
        <f>UPPER(IF(OR((I36="a"),(I36="as")),E35,IF(OR((I36="b"),(I36="bs")),E36,)))</f>
        <v>ΚΑΒΟΥΣΑΝΌΣ</v>
      </c>
      <c r="K35" s="347"/>
      <c r="L35" s="348"/>
      <c r="M35" s="362"/>
      <c r="N35" s="351" t="s">
        <v>157</v>
      </c>
      <c r="O35" s="359"/>
      <c r="P35" s="348"/>
      <c r="Q35" s="349"/>
      <c r="R35" s="147"/>
      <c r="S35" s="43"/>
      <c r="T35" s="43"/>
    </row>
    <row r="36" spans="1:20" ht="9" customHeight="1">
      <c r="A36" s="149" t="s">
        <v>158</v>
      </c>
      <c r="B36" s="140"/>
      <c r="C36" s="141">
        <v>25</v>
      </c>
      <c r="D36" s="342">
        <v>26</v>
      </c>
      <c r="E36" s="354" t="s">
        <v>159</v>
      </c>
      <c r="F36" s="354" t="s">
        <v>160</v>
      </c>
      <c r="G36" s="344"/>
      <c r="H36" s="344"/>
      <c r="I36" s="350" t="s">
        <v>34</v>
      </c>
      <c r="J36" s="351" t="s">
        <v>73</v>
      </c>
      <c r="K36" s="352" t="s">
        <v>48</v>
      </c>
      <c r="L36" s="353" t="str">
        <f>UPPER(IF(OR((K36="a"),(K36="as")),J35,IF(OR((K36="b"),(K36="bs")),J37,)))</f>
        <v>ΠΕΤΡΆΚΗΣ</v>
      </c>
      <c r="M36" s="363"/>
      <c r="N36" s="372" t="s">
        <v>26</v>
      </c>
      <c r="O36" s="349"/>
      <c r="P36" s="373" t="s">
        <v>27</v>
      </c>
      <c r="Q36" s="349"/>
      <c r="R36" s="147"/>
      <c r="S36" s="43"/>
      <c r="T36" s="43"/>
    </row>
    <row r="37" spans="1:20" ht="9" customHeight="1">
      <c r="A37" s="149" t="s">
        <v>166</v>
      </c>
      <c r="B37" s="150"/>
      <c r="C37" s="151"/>
      <c r="D37" s="344"/>
      <c r="E37" s="344"/>
      <c r="F37" s="344"/>
      <c r="G37" s="344"/>
      <c r="H37" s="343" t="s">
        <v>33</v>
      </c>
      <c r="I37" s="355"/>
      <c r="J37" s="346" t="str">
        <f>UPPER(IF(OR((I38="a"),(I38="as")),E37,IF(OR((I38="b"),(I38="bs")),E38,)))</f>
        <v>ΠΕΤΡΆΚΗΣ</v>
      </c>
      <c r="K37" s="365"/>
      <c r="L37" s="351" t="s">
        <v>49</v>
      </c>
      <c r="M37" s="359"/>
      <c r="N37" s="346" t="str">
        <f>UPPER(IF(OR((O23="a"),(O23="as")),P14,IF(OR((O23="b"),(O23="bs")),P30,)))</f>
        <v>ΒΑΣΙΛΑΣ</v>
      </c>
      <c r="O37" s="347"/>
      <c r="P37" s="373"/>
      <c r="Q37" s="349"/>
      <c r="R37" s="147"/>
      <c r="S37" s="43"/>
      <c r="T37" s="43"/>
    </row>
    <row r="38" spans="1:20" ht="9" customHeight="1">
      <c r="A38" s="139" t="s">
        <v>168</v>
      </c>
      <c r="B38" s="140"/>
      <c r="C38" s="141">
        <v>230</v>
      </c>
      <c r="D38" s="342">
        <v>7</v>
      </c>
      <c r="E38" s="343" t="s">
        <v>169</v>
      </c>
      <c r="F38" s="343" t="s">
        <v>120</v>
      </c>
      <c r="G38" s="344"/>
      <c r="H38" s="344"/>
      <c r="I38" s="350" t="s">
        <v>48</v>
      </c>
      <c r="J38" s="351"/>
      <c r="K38" s="359"/>
      <c r="L38" s="360"/>
      <c r="M38" s="374"/>
      <c r="N38" s="375" t="s">
        <v>37</v>
      </c>
      <c r="O38" s="352" t="s">
        <v>34</v>
      </c>
      <c r="P38" s="353" t="str">
        <f>UPPER(IF(OR((O38="a"),(O38="as")),N37,IF(OR((O38="b"),(O38="bs")),N39,)))</f>
        <v>ΒΑΣΙΛΑΣ</v>
      </c>
      <c r="Q38" s="347"/>
      <c r="R38" s="147"/>
      <c r="S38" s="43"/>
      <c r="T38" s="43"/>
    </row>
    <row r="39" spans="1:20" ht="9" customHeight="1">
      <c r="A39" s="139" t="s">
        <v>187</v>
      </c>
      <c r="B39" s="140"/>
      <c r="C39" s="141">
        <v>260</v>
      </c>
      <c r="D39" s="342">
        <v>5</v>
      </c>
      <c r="E39" s="343" t="s">
        <v>90</v>
      </c>
      <c r="F39" s="343" t="s">
        <v>188</v>
      </c>
      <c r="G39" s="344"/>
      <c r="H39" s="344"/>
      <c r="I39" s="355"/>
      <c r="J39" s="346" t="str">
        <f>UPPER(IF(OR((I40="a"),(I40="as")),E39,IF(OR((I40="b"),(I40="bs")),E40,)))</f>
        <v>ΒΑΣΙΛΆΚΗΣ</v>
      </c>
      <c r="K39" s="347"/>
      <c r="L39" s="348"/>
      <c r="M39" s="376"/>
      <c r="N39" s="346" t="str">
        <f>UPPER(IF(OR((O55="a"),(O55="as")),P46,IF(OR((O55="b"),(O55="bs")),P62,)))</f>
        <v>JAVOR</v>
      </c>
      <c r="O39" s="365"/>
      <c r="P39" s="377" t="s">
        <v>176</v>
      </c>
      <c r="Q39" s="359"/>
      <c r="R39" s="147"/>
      <c r="S39" s="43"/>
      <c r="T39" s="43"/>
    </row>
    <row r="40" spans="1:20" ht="9" customHeight="1">
      <c r="A40" s="149" t="s">
        <v>192</v>
      </c>
      <c r="B40" s="150"/>
      <c r="C40" s="151"/>
      <c r="D40" s="344"/>
      <c r="E40" s="344"/>
      <c r="F40" s="344"/>
      <c r="G40" s="344"/>
      <c r="H40" s="343" t="s">
        <v>33</v>
      </c>
      <c r="I40" s="350" t="s">
        <v>34</v>
      </c>
      <c r="J40" s="351"/>
      <c r="K40" s="352" t="s">
        <v>34</v>
      </c>
      <c r="L40" s="353" t="str">
        <f>UPPER(IF(OR((K40="a"),(K40="as")),J39,IF(OR((K40="b"),(K40="bs")),J41,)))</f>
        <v>ΒΑΣΙΛΆΚΗΣ</v>
      </c>
      <c r="M40" s="347"/>
      <c r="N40" s="378"/>
      <c r="O40" s="359"/>
      <c r="P40" s="348"/>
      <c r="Q40" s="349"/>
      <c r="R40" s="147"/>
      <c r="S40" s="43"/>
      <c r="T40" s="43"/>
    </row>
    <row r="41" spans="1:20" ht="9" customHeight="1">
      <c r="A41" s="149" t="s">
        <v>199</v>
      </c>
      <c r="B41" s="140"/>
      <c r="C41" s="167"/>
      <c r="D41" s="342">
        <v>42</v>
      </c>
      <c r="E41" s="354" t="s">
        <v>200</v>
      </c>
      <c r="F41" s="354" t="s">
        <v>57</v>
      </c>
      <c r="G41" s="344"/>
      <c r="H41" s="344"/>
      <c r="I41" s="355"/>
      <c r="J41" s="346" t="str">
        <f>UPPER(IF(OR((I42="a"),(I42="as")),E41,IF(OR((I42="b"),(I42="bs")),E42,)))</f>
        <v>ΛΆΜΠΡΟΥ</v>
      </c>
      <c r="K41" s="356"/>
      <c r="L41" s="351" t="s">
        <v>201</v>
      </c>
      <c r="M41" s="357"/>
      <c r="N41" s="358"/>
      <c r="O41" s="349"/>
      <c r="P41" s="348"/>
      <c r="Q41" s="349"/>
      <c r="R41" s="147"/>
      <c r="S41" s="43"/>
      <c r="T41" s="43"/>
    </row>
    <row r="42" spans="1:20" ht="9" customHeight="1">
      <c r="A42" s="149" t="s">
        <v>205</v>
      </c>
      <c r="B42" s="140"/>
      <c r="C42" s="167"/>
      <c r="D42" s="342">
        <v>40</v>
      </c>
      <c r="E42" s="354" t="s">
        <v>206</v>
      </c>
      <c r="F42" s="354" t="s">
        <v>57</v>
      </c>
      <c r="G42" s="344"/>
      <c r="H42" s="344"/>
      <c r="I42" s="350" t="s">
        <v>48</v>
      </c>
      <c r="J42" s="351" t="s">
        <v>186</v>
      </c>
      <c r="K42" s="359"/>
      <c r="L42" s="360"/>
      <c r="M42" s="361"/>
      <c r="N42" s="353" t="s">
        <v>207</v>
      </c>
      <c r="O42" s="347"/>
      <c r="P42" s="348"/>
      <c r="Q42" s="349"/>
      <c r="R42" s="147"/>
      <c r="S42" s="43"/>
      <c r="T42" s="43"/>
    </row>
    <row r="43" spans="1:20" ht="9" customHeight="1">
      <c r="A43" s="149" t="s">
        <v>208</v>
      </c>
      <c r="B43" s="140"/>
      <c r="C43" s="141">
        <v>15</v>
      </c>
      <c r="D43" s="342">
        <v>32</v>
      </c>
      <c r="E43" s="354" t="s">
        <v>209</v>
      </c>
      <c r="F43" s="354" t="s">
        <v>120</v>
      </c>
      <c r="G43" s="344"/>
      <c r="H43" s="344"/>
      <c r="I43" s="355"/>
      <c r="J43" s="346" t="str">
        <f>UPPER(IF(OR((I44="a"),(I44="as")),E43,IF(OR((I44="b"),(I44="bs")),E44,)))</f>
        <v>ΓΛΕΝΤΟΥΣΆΚΗΣ</v>
      </c>
      <c r="K43" s="347"/>
      <c r="L43" s="348"/>
      <c r="M43" s="362"/>
      <c r="N43" s="351" t="s">
        <v>213</v>
      </c>
      <c r="O43" s="357" t="s">
        <v>101</v>
      </c>
      <c r="P43" s="358"/>
      <c r="Q43" s="349"/>
      <c r="R43" s="147"/>
      <c r="S43" s="43"/>
      <c r="T43" s="43"/>
    </row>
    <row r="44" spans="1:20" ht="9" customHeight="1">
      <c r="A44" s="149" t="s">
        <v>214</v>
      </c>
      <c r="B44" s="140"/>
      <c r="C44" s="141">
        <v>30</v>
      </c>
      <c r="D44" s="342">
        <v>24</v>
      </c>
      <c r="E44" s="354" t="s">
        <v>215</v>
      </c>
      <c r="F44" s="354" t="s">
        <v>216</v>
      </c>
      <c r="G44" s="344"/>
      <c r="H44" s="344"/>
      <c r="I44" s="350" t="s">
        <v>34</v>
      </c>
      <c r="J44" s="351" t="s">
        <v>49</v>
      </c>
      <c r="K44" s="352" t="s">
        <v>48</v>
      </c>
      <c r="L44" s="353" t="str">
        <f>UPPER(IF(OR((K44="a"),(K44="as")),J43,IF(OR((K44="b"),(K44="bs")),J45,)))</f>
        <v>ΒΑΣΙΛΆΚΗΣ</v>
      </c>
      <c r="M44" s="363"/>
      <c r="N44" s="358"/>
      <c r="O44" s="364"/>
      <c r="P44" s="358"/>
      <c r="Q44" s="349"/>
      <c r="R44" s="147"/>
      <c r="S44" s="43"/>
      <c r="T44" s="43"/>
    </row>
    <row r="45" spans="1:20" ht="9" customHeight="1">
      <c r="A45" s="149" t="s">
        <v>217</v>
      </c>
      <c r="B45" s="140"/>
      <c r="C45" s="167"/>
      <c r="D45" s="342">
        <v>53</v>
      </c>
      <c r="E45" s="354" t="s">
        <v>218</v>
      </c>
      <c r="F45" s="354" t="s">
        <v>61</v>
      </c>
      <c r="G45" s="344"/>
      <c r="H45" s="344"/>
      <c r="I45" s="355"/>
      <c r="J45" s="346" t="str">
        <f>UPPER(IF(OR((I46="a"),(I46="as")),E45,IF(OR((I46="b"),(I46="bs")),E46,)))</f>
        <v>ΒΑΣΙΛΆΚΗΣ</v>
      </c>
      <c r="K45" s="365"/>
      <c r="L45" s="351"/>
      <c r="M45" s="359"/>
      <c r="N45" s="348"/>
      <c r="O45" s="364"/>
      <c r="P45" s="358"/>
      <c r="Q45" s="349"/>
      <c r="R45" s="147"/>
      <c r="S45" s="43"/>
      <c r="T45" s="43"/>
    </row>
    <row r="46" spans="1:20" ht="9" customHeight="1">
      <c r="A46" s="139" t="s">
        <v>219</v>
      </c>
      <c r="B46" s="140"/>
      <c r="C46" s="141">
        <v>155</v>
      </c>
      <c r="D46" s="342">
        <v>10</v>
      </c>
      <c r="E46" s="343" t="s">
        <v>90</v>
      </c>
      <c r="F46" s="343" t="s">
        <v>220</v>
      </c>
      <c r="G46" s="344"/>
      <c r="H46" s="344"/>
      <c r="I46" s="350" t="s">
        <v>48</v>
      </c>
      <c r="J46" s="351" t="s">
        <v>212</v>
      </c>
      <c r="K46" s="359"/>
      <c r="L46" s="348"/>
      <c r="M46" s="366"/>
      <c r="N46" s="367" t="s">
        <v>37</v>
      </c>
      <c r="O46" s="361" t="s">
        <v>58</v>
      </c>
      <c r="P46" s="353" t="str">
        <f>UPPER(IF(OR((O46="a"),(O46="as")),N42,IF(OR((O46="b"),(O46="bs")),N50,)))</f>
        <v>ΦΑΝΟΥΡΑΚΗΣ</v>
      </c>
      <c r="Q46" s="347"/>
      <c r="R46" s="172"/>
      <c r="S46" s="43"/>
      <c r="T46" s="43"/>
    </row>
    <row r="47" spans="1:20" ht="9" customHeight="1">
      <c r="A47" s="139" t="s">
        <v>221</v>
      </c>
      <c r="B47" s="140"/>
      <c r="C47" s="141">
        <v>75</v>
      </c>
      <c r="D47" s="342">
        <v>15</v>
      </c>
      <c r="E47" s="343" t="s">
        <v>222</v>
      </c>
      <c r="F47" s="343" t="s">
        <v>156</v>
      </c>
      <c r="G47" s="344"/>
      <c r="H47" s="344"/>
      <c r="I47" s="355"/>
      <c r="J47" s="346" t="str">
        <f>UPPER(IF(OR((I48="a"),(I48="as")),E47,IF(OR((I48="b"),(I48="bs")),E48,)))</f>
        <v>ΠΕΦΆΝΗΣ</v>
      </c>
      <c r="K47" s="347"/>
      <c r="L47" s="348"/>
      <c r="M47" s="349"/>
      <c r="N47" s="348"/>
      <c r="O47" s="364"/>
      <c r="P47" s="351" t="s">
        <v>223</v>
      </c>
      <c r="Q47" s="357"/>
      <c r="R47" s="174"/>
      <c r="S47" s="43"/>
      <c r="T47" s="43"/>
    </row>
    <row r="48" spans="1:20" ht="9" customHeight="1">
      <c r="A48" s="149" t="s">
        <v>226</v>
      </c>
      <c r="B48" s="140"/>
      <c r="C48" s="141">
        <v>10</v>
      </c>
      <c r="D48" s="342">
        <v>35</v>
      </c>
      <c r="E48" s="354" t="s">
        <v>77</v>
      </c>
      <c r="F48" s="354" t="s">
        <v>107</v>
      </c>
      <c r="G48" s="344"/>
      <c r="H48" s="344"/>
      <c r="I48" s="350" t="s">
        <v>34</v>
      </c>
      <c r="J48" s="351" t="s">
        <v>176</v>
      </c>
      <c r="K48" s="352" t="s">
        <v>34</v>
      </c>
      <c r="L48" s="353" t="str">
        <f>UPPER(IF(OR((K48="a"),(K48="as")),J47,IF(OR((K48="b"),(K48="bs")),J49,)))</f>
        <v>ΠΕΦΆΝΗΣ</v>
      </c>
      <c r="M48" s="347"/>
      <c r="N48" s="348"/>
      <c r="O48" s="364"/>
      <c r="P48" s="358"/>
      <c r="Q48" s="364"/>
      <c r="R48" s="174"/>
      <c r="S48" s="43"/>
      <c r="T48" s="43"/>
    </row>
    <row r="49" spans="1:20" ht="9" customHeight="1">
      <c r="A49" s="149" t="s">
        <v>227</v>
      </c>
      <c r="B49" s="140"/>
      <c r="C49" s="167"/>
      <c r="D49" s="342">
        <v>52</v>
      </c>
      <c r="E49" s="354" t="s">
        <v>365</v>
      </c>
      <c r="F49" s="354" t="s">
        <v>42</v>
      </c>
      <c r="G49" s="344"/>
      <c r="H49" s="344"/>
      <c r="I49" s="355"/>
      <c r="J49" s="346" t="str">
        <f>UPPER(IF(OR((I50="a"),(I50="as")),E49,IF(OR((I50="b"),(I50="bs")),E50,)))</f>
        <v>ΝΙΚΗΦΟΡΆΚΗΣ</v>
      </c>
      <c r="K49" s="356"/>
      <c r="L49" s="351" t="s">
        <v>53</v>
      </c>
      <c r="M49" s="357" t="s">
        <v>101</v>
      </c>
      <c r="N49" s="358"/>
      <c r="O49" s="364"/>
      <c r="P49" s="358"/>
      <c r="Q49" s="364"/>
      <c r="R49" s="174"/>
      <c r="S49" s="43"/>
      <c r="T49" s="43"/>
    </row>
    <row r="50" spans="1:20" ht="9" customHeight="1">
      <c r="A50" s="149" t="s">
        <v>228</v>
      </c>
      <c r="B50" s="140"/>
      <c r="C50" s="141">
        <v>15</v>
      </c>
      <c r="D50" s="342">
        <v>33</v>
      </c>
      <c r="E50" s="354" t="s">
        <v>229</v>
      </c>
      <c r="F50" s="354" t="s">
        <v>156</v>
      </c>
      <c r="G50" s="344"/>
      <c r="H50" s="344"/>
      <c r="I50" s="350" t="s">
        <v>48</v>
      </c>
      <c r="J50" s="351" t="s">
        <v>138</v>
      </c>
      <c r="K50" s="359"/>
      <c r="L50" s="360"/>
      <c r="M50" s="361"/>
      <c r="N50" s="353" t="s">
        <v>230</v>
      </c>
      <c r="O50" s="365"/>
      <c r="P50" s="358"/>
      <c r="Q50" s="364"/>
      <c r="R50" s="174"/>
      <c r="S50" s="43"/>
      <c r="T50" s="43"/>
    </row>
    <row r="51" spans="1:20" ht="9" customHeight="1">
      <c r="A51" s="149" t="s">
        <v>231</v>
      </c>
      <c r="B51" s="140"/>
      <c r="C51" s="167"/>
      <c r="D51" s="342">
        <v>45</v>
      </c>
      <c r="E51" s="354" t="s">
        <v>232</v>
      </c>
      <c r="F51" s="354" t="s">
        <v>42</v>
      </c>
      <c r="G51" s="344"/>
      <c r="H51" s="344"/>
      <c r="I51" s="355"/>
      <c r="J51" s="346" t="str">
        <f>UPPER(IF(OR((I52="a"),(I52="as")),E51,IF(OR((I52="b"),(I52="bs")),E52,)))</f>
        <v>ΦΑΝΟΥΡΆΚΗΣ</v>
      </c>
      <c r="K51" s="347"/>
      <c r="L51" s="348"/>
      <c r="M51" s="362"/>
      <c r="N51" s="351"/>
      <c r="O51" s="359"/>
      <c r="P51" s="348"/>
      <c r="Q51" s="364"/>
      <c r="R51" s="174"/>
      <c r="S51" s="43"/>
      <c r="T51" s="43"/>
    </row>
    <row r="52" spans="1:20" ht="9" customHeight="1">
      <c r="A52" s="149" t="s">
        <v>233</v>
      </c>
      <c r="B52" s="140"/>
      <c r="C52" s="167"/>
      <c r="D52" s="342">
        <v>47</v>
      </c>
      <c r="E52" s="354" t="s">
        <v>234</v>
      </c>
      <c r="F52" s="354" t="s">
        <v>235</v>
      </c>
      <c r="G52" s="344"/>
      <c r="H52" s="344"/>
      <c r="I52" s="350" t="s">
        <v>34</v>
      </c>
      <c r="J52" s="351" t="s">
        <v>236</v>
      </c>
      <c r="K52" s="352" t="s">
        <v>34</v>
      </c>
      <c r="L52" s="353" t="str">
        <f>UPPER(IF(OR((K52="a"),(K52="as")),J51,IF(OR((K52="b"),(K52="bs")),J53,)))</f>
        <v>ΦΑΝΟΥΡΆΚΗΣ</v>
      </c>
      <c r="M52" s="363"/>
      <c r="N52" s="358"/>
      <c r="O52" s="349"/>
      <c r="P52" s="348"/>
      <c r="Q52" s="364"/>
      <c r="R52" s="174"/>
      <c r="S52" s="43"/>
      <c r="T52" s="43"/>
    </row>
    <row r="53" spans="1:20" ht="9" customHeight="1">
      <c r="A53" s="149" t="s">
        <v>237</v>
      </c>
      <c r="B53" s="150"/>
      <c r="C53" s="151"/>
      <c r="D53" s="344"/>
      <c r="E53" s="344"/>
      <c r="F53" s="344"/>
      <c r="G53" s="344"/>
      <c r="H53" s="343" t="s">
        <v>33</v>
      </c>
      <c r="I53" s="355"/>
      <c r="J53" s="346" t="str">
        <f>UPPER(IF(OR((I54="a"),(I54="as")),E53,IF(OR((I54="b"),(I54="bs")),E54,)))</f>
        <v>ΓΑΛΕΡΌΣ</v>
      </c>
      <c r="K53" s="365"/>
      <c r="L53" s="351" t="s">
        <v>238</v>
      </c>
      <c r="M53" s="359"/>
      <c r="N53" s="348"/>
      <c r="O53" s="349"/>
      <c r="P53" s="348"/>
      <c r="Q53" s="364"/>
      <c r="R53" s="174"/>
      <c r="S53" s="43"/>
      <c r="T53" s="43"/>
    </row>
    <row r="54" spans="1:20" ht="9" customHeight="1">
      <c r="A54" s="139" t="s">
        <v>239</v>
      </c>
      <c r="B54" s="140"/>
      <c r="C54" s="141">
        <v>270</v>
      </c>
      <c r="D54" s="342">
        <v>3</v>
      </c>
      <c r="E54" s="343" t="s">
        <v>240</v>
      </c>
      <c r="F54" s="343" t="s">
        <v>156</v>
      </c>
      <c r="G54" s="344"/>
      <c r="H54" s="344"/>
      <c r="I54" s="350" t="s">
        <v>48</v>
      </c>
      <c r="J54" s="351"/>
      <c r="K54" s="359"/>
      <c r="L54" s="348"/>
      <c r="M54" s="366"/>
      <c r="N54" s="368" t="s">
        <v>241</v>
      </c>
      <c r="O54" s="369"/>
      <c r="P54" s="346" t="str">
        <f>UPPER(IF(OR((O55="a"),(O55="as")),P46,IF(OR((O55="b"),(O55="bs")),P62,)))</f>
        <v>JAVOR</v>
      </c>
      <c r="Q54" s="379"/>
      <c r="R54" s="174"/>
      <c r="S54" s="43"/>
      <c r="T54" s="43"/>
    </row>
    <row r="55" spans="1:20" ht="9" customHeight="1">
      <c r="A55" s="139" t="s">
        <v>243</v>
      </c>
      <c r="B55" s="140"/>
      <c r="C55" s="141">
        <v>220</v>
      </c>
      <c r="D55" s="342">
        <v>8</v>
      </c>
      <c r="E55" s="343" t="s">
        <v>244</v>
      </c>
      <c r="F55" s="343" t="s">
        <v>42</v>
      </c>
      <c r="G55" s="344"/>
      <c r="H55" s="344"/>
      <c r="I55" s="355"/>
      <c r="J55" s="346" t="str">
        <f>UPPER(IF(OR((I56="a"),(I56="as")),E55,IF(OR((I56="b"),(I56="bs")),E56,)))</f>
        <v>ΚΑΦΕΤΖΆΚΗΣ</v>
      </c>
      <c r="K55" s="347"/>
      <c r="L55" s="348"/>
      <c r="M55" s="349"/>
      <c r="N55" s="367" t="s">
        <v>37</v>
      </c>
      <c r="O55" s="370" t="s">
        <v>48</v>
      </c>
      <c r="P55" s="371" t="s">
        <v>246</v>
      </c>
      <c r="Q55" s="380"/>
      <c r="R55" s="174"/>
      <c r="S55" s="43"/>
      <c r="T55" s="43"/>
    </row>
    <row r="56" spans="1:20" ht="9" customHeight="1">
      <c r="A56" s="149" t="s">
        <v>247</v>
      </c>
      <c r="B56" s="150"/>
      <c r="C56" s="151"/>
      <c r="D56" s="344"/>
      <c r="E56" s="344"/>
      <c r="F56" s="344"/>
      <c r="G56" s="344"/>
      <c r="H56" s="343" t="s">
        <v>33</v>
      </c>
      <c r="I56" s="350" t="s">
        <v>34</v>
      </c>
      <c r="J56" s="351"/>
      <c r="K56" s="352" t="s">
        <v>48</v>
      </c>
      <c r="L56" s="353" t="str">
        <f>UPPER(IF(OR((K56="a"),(K56="as")),J55,IF(OR((K56="b"),(K56="bs")),J57,)))</f>
        <v>ΣΑΡΑΝΤΊΔΗΣ</v>
      </c>
      <c r="M56" s="347"/>
      <c r="N56" s="348"/>
      <c r="O56" s="349"/>
      <c r="P56" s="348"/>
      <c r="Q56" s="364"/>
      <c r="R56" s="174"/>
      <c r="S56" s="43"/>
      <c r="T56" s="43"/>
    </row>
    <row r="57" spans="1:20" ht="9" customHeight="1">
      <c r="A57" s="149" t="s">
        <v>248</v>
      </c>
      <c r="B57" s="140"/>
      <c r="C57" s="141">
        <v>45</v>
      </c>
      <c r="D57" s="342">
        <v>20</v>
      </c>
      <c r="E57" s="354" t="s">
        <v>249</v>
      </c>
      <c r="F57" s="354" t="s">
        <v>156</v>
      </c>
      <c r="G57" s="344"/>
      <c r="H57" s="344"/>
      <c r="I57" s="355"/>
      <c r="J57" s="346" t="str">
        <f>UPPER(IF(OR((I58="a"),(I58="as")),E57,IF(OR((I58="b"),(I58="bs")),E58,)))</f>
        <v>ΣΑΡΑΝΤΊΔΗΣ</v>
      </c>
      <c r="K57" s="356"/>
      <c r="L57" s="351" t="s">
        <v>250</v>
      </c>
      <c r="M57" s="357"/>
      <c r="N57" s="358"/>
      <c r="O57" s="349"/>
      <c r="P57" s="348"/>
      <c r="Q57" s="364"/>
      <c r="R57" s="174"/>
      <c r="S57" s="43"/>
      <c r="T57" s="43"/>
    </row>
    <row r="58" spans="1:20" ht="9" customHeight="1">
      <c r="A58" s="149" t="s">
        <v>251</v>
      </c>
      <c r="B58" s="140"/>
      <c r="C58" s="167"/>
      <c r="D58" s="342">
        <v>49</v>
      </c>
      <c r="E58" s="354" t="s">
        <v>253</v>
      </c>
      <c r="F58" s="354" t="s">
        <v>254</v>
      </c>
      <c r="G58" s="344"/>
      <c r="H58" s="344"/>
      <c r="I58" s="350" t="s">
        <v>34</v>
      </c>
      <c r="J58" s="351" t="s">
        <v>49</v>
      </c>
      <c r="K58" s="359"/>
      <c r="L58" s="360"/>
      <c r="M58" s="361"/>
      <c r="N58" s="353" t="s">
        <v>256</v>
      </c>
      <c r="O58" s="347"/>
      <c r="P58" s="348"/>
      <c r="Q58" s="364"/>
      <c r="R58" s="174"/>
      <c r="S58" s="43"/>
      <c r="T58" s="43"/>
    </row>
    <row r="59" spans="1:20" ht="9" customHeight="1">
      <c r="A59" s="149" t="s">
        <v>257</v>
      </c>
      <c r="B59" s="140"/>
      <c r="C59" s="141">
        <v>60</v>
      </c>
      <c r="D59" s="342">
        <v>17</v>
      </c>
      <c r="E59" s="354" t="s">
        <v>258</v>
      </c>
      <c r="F59" s="354" t="s">
        <v>259</v>
      </c>
      <c r="G59" s="344"/>
      <c r="H59" s="344"/>
      <c r="I59" s="355"/>
      <c r="J59" s="346" t="str">
        <f>UPPER(IF(OR((I60="a"),(I60="as")),E59,IF(OR((I60="b"),(I60="bs")),E60,)))</f>
        <v>ΚΑΤΣΈΛΟΣ</v>
      </c>
      <c r="K59" s="347"/>
      <c r="L59" s="348"/>
      <c r="M59" s="362"/>
      <c r="N59" s="351" t="s">
        <v>260</v>
      </c>
      <c r="O59" s="357"/>
      <c r="P59" s="358"/>
      <c r="Q59" s="364"/>
      <c r="R59" s="174"/>
      <c r="S59" s="43"/>
      <c r="T59" s="43"/>
    </row>
    <row r="60" spans="1:20" ht="9" customHeight="1">
      <c r="A60" s="149" t="s">
        <v>261</v>
      </c>
      <c r="B60" s="140"/>
      <c r="C60" s="167"/>
      <c r="D60" s="342">
        <v>44</v>
      </c>
      <c r="E60" s="354" t="s">
        <v>262</v>
      </c>
      <c r="F60" s="354" t="s">
        <v>57</v>
      </c>
      <c r="G60" s="344"/>
      <c r="H60" s="344"/>
      <c r="I60" s="350" t="s">
        <v>34</v>
      </c>
      <c r="J60" s="351" t="s">
        <v>138</v>
      </c>
      <c r="K60" s="352" t="s">
        <v>34</v>
      </c>
      <c r="L60" s="353" t="str">
        <f>UPPER(IF(OR((K60="a"),(K60="as")),J59,IF(OR((K60="b"),(K60="bs")),J61,)))</f>
        <v>ΚΑΤΣΈΛΟΣ</v>
      </c>
      <c r="M60" s="363"/>
      <c r="N60" s="358"/>
      <c r="O60" s="364"/>
      <c r="P60" s="358"/>
      <c r="Q60" s="364"/>
      <c r="R60" s="174"/>
      <c r="S60" s="43"/>
      <c r="T60" s="43"/>
    </row>
    <row r="61" spans="1:20" ht="9" customHeight="1">
      <c r="A61" s="149" t="s">
        <v>263</v>
      </c>
      <c r="B61" s="150"/>
      <c r="C61" s="151"/>
      <c r="D61" s="344"/>
      <c r="E61" s="344"/>
      <c r="F61" s="344"/>
      <c r="G61" s="344"/>
      <c r="H61" s="343" t="s">
        <v>33</v>
      </c>
      <c r="I61" s="355"/>
      <c r="J61" s="346" t="str">
        <f>UPPER(IF(OR((I62="a"),(I62="as")),E61,IF(OR((I62="b"),(I62="bs")),E62,)))</f>
        <v>ΜΑΡΙΔΆΚΗΣ</v>
      </c>
      <c r="K61" s="365"/>
      <c r="L61" s="351" t="s">
        <v>104</v>
      </c>
      <c r="M61" s="359"/>
      <c r="N61" s="348"/>
      <c r="O61" s="364"/>
      <c r="P61" s="358"/>
      <c r="Q61" s="364"/>
      <c r="R61" s="174"/>
      <c r="S61" s="43"/>
      <c r="T61" s="43"/>
    </row>
    <row r="62" spans="1:20" ht="9" customHeight="1">
      <c r="A62" s="139" t="s">
        <v>264</v>
      </c>
      <c r="B62" s="140"/>
      <c r="C62" s="141">
        <v>105</v>
      </c>
      <c r="D62" s="342">
        <v>12</v>
      </c>
      <c r="E62" s="343" t="s">
        <v>265</v>
      </c>
      <c r="F62" s="343" t="s">
        <v>266</v>
      </c>
      <c r="G62" s="344"/>
      <c r="H62" s="344"/>
      <c r="I62" s="350" t="s">
        <v>48</v>
      </c>
      <c r="J62" s="351"/>
      <c r="K62" s="359"/>
      <c r="L62" s="360"/>
      <c r="M62" s="366"/>
      <c r="N62" s="367" t="s">
        <v>37</v>
      </c>
      <c r="O62" s="361" t="s">
        <v>58</v>
      </c>
      <c r="P62" s="353" t="str">
        <f>UPPER(IF(OR((O62="a"),(O62="as")),N58,IF(OR((O62="b"),(O62="bs")),N66,)))</f>
        <v>JAVOR</v>
      </c>
      <c r="Q62" s="365"/>
      <c r="R62" s="174"/>
      <c r="S62" s="43"/>
      <c r="T62" s="43"/>
    </row>
    <row r="63" spans="1:20" ht="9" customHeight="1">
      <c r="A63" s="139" t="s">
        <v>267</v>
      </c>
      <c r="B63" s="140"/>
      <c r="C63" s="141">
        <v>105</v>
      </c>
      <c r="D63" s="342">
        <v>13</v>
      </c>
      <c r="E63" s="343" t="s">
        <v>268</v>
      </c>
      <c r="F63" s="343" t="s">
        <v>184</v>
      </c>
      <c r="G63" s="344"/>
      <c r="H63" s="344"/>
      <c r="I63" s="355"/>
      <c r="J63" s="346" t="str">
        <f>UPPER(IF(OR((I64="a"),(I64="as")),E63,IF(OR((I64="b"),(I64="bs")),E64,)))</f>
        <v>ΜΑΧΛΉΣ</v>
      </c>
      <c r="K63" s="347"/>
      <c r="L63" s="348"/>
      <c r="M63" s="349"/>
      <c r="N63" s="348"/>
      <c r="O63" s="364"/>
      <c r="P63" s="351" t="s">
        <v>94</v>
      </c>
      <c r="Q63" s="359"/>
      <c r="R63" s="172"/>
      <c r="S63" s="43"/>
      <c r="T63" s="43"/>
    </row>
    <row r="64" spans="1:20" ht="9" customHeight="1">
      <c r="A64" s="149" t="s">
        <v>269</v>
      </c>
      <c r="B64" s="140"/>
      <c r="C64" s="141">
        <v>5</v>
      </c>
      <c r="D64" s="342">
        <v>39</v>
      </c>
      <c r="E64" s="354" t="s">
        <v>270</v>
      </c>
      <c r="F64" s="354" t="s">
        <v>140</v>
      </c>
      <c r="G64" s="344"/>
      <c r="H64" s="344"/>
      <c r="I64" s="350" t="s">
        <v>34</v>
      </c>
      <c r="J64" s="351" t="s">
        <v>271</v>
      </c>
      <c r="K64" s="352" t="s">
        <v>34</v>
      </c>
      <c r="L64" s="353" t="str">
        <f>UPPER(IF(OR((K64="a"),(K64="as")),J63,IF(OR((K64="b"),(K64="bs")),J65,)))</f>
        <v>ΜΑΧΛΉΣ</v>
      </c>
      <c r="M64" s="347"/>
      <c r="N64" s="348"/>
      <c r="O64" s="364"/>
      <c r="P64" s="358"/>
      <c r="Q64" s="146"/>
      <c r="R64" s="147"/>
      <c r="S64" s="43"/>
      <c r="T64" s="43"/>
    </row>
    <row r="65" spans="1:20" ht="9" customHeight="1">
      <c r="A65" s="149" t="s">
        <v>272</v>
      </c>
      <c r="B65" s="140"/>
      <c r="C65" s="141">
        <v>10</v>
      </c>
      <c r="D65" s="342">
        <v>34</v>
      </c>
      <c r="E65" s="354" t="s">
        <v>273</v>
      </c>
      <c r="F65" s="354" t="s">
        <v>274</v>
      </c>
      <c r="G65" s="344"/>
      <c r="H65" s="344"/>
      <c r="I65" s="355"/>
      <c r="J65" s="346" t="str">
        <f>UPPER(IF(OR((I66="a"),(I66="as")),E65,IF(OR((I66="b"),(I66="bs")),E66,)))</f>
        <v>ΜΥΡΤΆΚΗΣ</v>
      </c>
      <c r="K65" s="356"/>
      <c r="L65" s="351" t="s">
        <v>276</v>
      </c>
      <c r="M65" s="357"/>
      <c r="N65" s="358"/>
      <c r="O65" s="364"/>
      <c r="P65" s="358"/>
      <c r="Q65" s="146"/>
      <c r="R65" s="147"/>
      <c r="S65" s="43"/>
      <c r="T65" s="43"/>
    </row>
    <row r="66" spans="1:20" ht="9" customHeight="1">
      <c r="A66" s="149" t="s">
        <v>277</v>
      </c>
      <c r="B66" s="140"/>
      <c r="C66" s="141">
        <v>55</v>
      </c>
      <c r="D66" s="342">
        <v>18</v>
      </c>
      <c r="E66" s="354" t="s">
        <v>278</v>
      </c>
      <c r="F66" s="354" t="s">
        <v>97</v>
      </c>
      <c r="G66" s="344"/>
      <c r="H66" s="344"/>
      <c r="I66" s="350" t="s">
        <v>48</v>
      </c>
      <c r="J66" s="351" t="s">
        <v>73</v>
      </c>
      <c r="K66" s="359"/>
      <c r="L66" s="360"/>
      <c r="M66" s="361" t="s">
        <v>48</v>
      </c>
      <c r="N66" s="353" t="str">
        <f>UPPER(IF(OR((M66="a"),(M66="as")),L64,IF(OR((M66="b"),(M66="bs")),L68,)))</f>
        <v>JAVOR</v>
      </c>
      <c r="O66" s="365"/>
      <c r="P66" s="358"/>
      <c r="Q66" s="146"/>
      <c r="R66" s="147"/>
      <c r="S66" s="43"/>
      <c r="T66" s="43"/>
    </row>
    <row r="67" spans="1:20" ht="9" customHeight="1">
      <c r="A67" s="149" t="s">
        <v>280</v>
      </c>
      <c r="B67" s="140"/>
      <c r="C67" s="141">
        <v>50</v>
      </c>
      <c r="D67" s="342">
        <v>19</v>
      </c>
      <c r="E67" s="354" t="s">
        <v>281</v>
      </c>
      <c r="F67" s="354" t="s">
        <v>144</v>
      </c>
      <c r="G67" s="344"/>
      <c r="H67" s="344"/>
      <c r="I67" s="355"/>
      <c r="J67" s="346" t="str">
        <f>UPPER(IF(OR((I68="a"),(I68="as")),E67,IF(OR((I68="b"),(I68="bs")),E68,)))</f>
        <v>ΤΖΟΥΛΙΑΔΆΚΗΣ</v>
      </c>
      <c r="K67" s="347"/>
      <c r="L67" s="348"/>
      <c r="M67" s="362"/>
      <c r="N67" s="351" t="s">
        <v>260</v>
      </c>
      <c r="O67" s="359"/>
      <c r="P67" s="348"/>
      <c r="Q67" s="146"/>
      <c r="R67" s="147"/>
      <c r="S67" s="43"/>
      <c r="T67" s="43"/>
    </row>
    <row r="68" spans="1:20" ht="9" customHeight="1">
      <c r="A68" s="149" t="s">
        <v>283</v>
      </c>
      <c r="B68" s="140"/>
      <c r="C68" s="167"/>
      <c r="D68" s="342">
        <v>41</v>
      </c>
      <c r="E68" s="354" t="s">
        <v>284</v>
      </c>
      <c r="F68" s="354" t="s">
        <v>57</v>
      </c>
      <c r="G68" s="344"/>
      <c r="H68" s="344"/>
      <c r="I68" s="350" t="s">
        <v>48</v>
      </c>
      <c r="J68" s="351" t="s">
        <v>285</v>
      </c>
      <c r="K68" s="352" t="s">
        <v>48</v>
      </c>
      <c r="L68" s="353" t="str">
        <f>UPPER(IF(OR((K68="a"),(K68="as")),J67,IF(OR((K68="b"),(K68="bs")),J69,)))</f>
        <v>JAVOR</v>
      </c>
      <c r="M68" s="363"/>
      <c r="N68" s="358"/>
      <c r="O68" s="349"/>
      <c r="P68" s="348"/>
      <c r="Q68" s="146"/>
      <c r="R68" s="147"/>
      <c r="S68" s="43"/>
      <c r="T68" s="43"/>
    </row>
    <row r="69" spans="1:20" ht="9" customHeight="1">
      <c r="A69" s="149" t="s">
        <v>286</v>
      </c>
      <c r="B69" s="150"/>
      <c r="C69" s="151"/>
      <c r="D69" s="344"/>
      <c r="E69" s="344"/>
      <c r="F69" s="344"/>
      <c r="G69" s="344"/>
      <c r="H69" s="343" t="s">
        <v>33</v>
      </c>
      <c r="I69" s="355"/>
      <c r="J69" s="346" t="str">
        <f>UPPER(IF(OR((I70="a"),(I70="as")),E69,IF(OR((I70="b"),(I70="bs")),E70,)))</f>
        <v>JAVOR</v>
      </c>
      <c r="K69" s="365"/>
      <c r="L69" s="351" t="s">
        <v>212</v>
      </c>
      <c r="M69" s="359"/>
      <c r="N69" s="348"/>
      <c r="O69" s="349"/>
      <c r="P69" s="348"/>
      <c r="Q69" s="146"/>
      <c r="R69" s="147"/>
      <c r="S69" s="43"/>
      <c r="T69" s="43"/>
    </row>
    <row r="70" spans="1:20" ht="9" customHeight="1">
      <c r="A70" s="139" t="s">
        <v>287</v>
      </c>
      <c r="B70" s="140"/>
      <c r="C70" s="141">
        <v>385</v>
      </c>
      <c r="D70" s="342">
        <v>2</v>
      </c>
      <c r="E70" s="343" t="s">
        <v>288</v>
      </c>
      <c r="F70" s="343" t="s">
        <v>289</v>
      </c>
      <c r="G70" s="344"/>
      <c r="H70" s="344"/>
      <c r="I70" s="350" t="s">
        <v>48</v>
      </c>
      <c r="J70" s="351"/>
      <c r="K70" s="359"/>
      <c r="L70" s="348"/>
      <c r="M70" s="366"/>
      <c r="N70" s="348"/>
      <c r="O70" s="349"/>
      <c r="P70" s="348"/>
      <c r="Q70" s="146"/>
      <c r="R70" s="147"/>
      <c r="S70" s="43"/>
      <c r="T70" s="43"/>
    </row>
    <row r="71" spans="1:20" ht="6" customHeight="1">
      <c r="A71" s="193"/>
      <c r="B71" s="195"/>
      <c r="C71" s="195"/>
      <c r="D71" s="196"/>
      <c r="E71" s="197"/>
      <c r="F71" s="197"/>
      <c r="G71" s="198"/>
      <c r="H71" s="197"/>
      <c r="I71" s="199"/>
      <c r="J71" s="200"/>
      <c r="K71" s="204"/>
      <c r="L71" s="200"/>
      <c r="M71" s="210"/>
      <c r="N71" s="200"/>
      <c r="O71" s="204"/>
      <c r="P71" s="200"/>
      <c r="Q71" s="204"/>
      <c r="R71" s="147"/>
      <c r="S71" s="43"/>
      <c r="T71" s="43"/>
    </row>
    <row r="72" spans="1:20" ht="10.5" customHeight="1">
      <c r="A72" s="211" t="s">
        <v>275</v>
      </c>
      <c r="B72" s="218"/>
      <c r="C72" s="221"/>
      <c r="D72" s="222" t="s">
        <v>282</v>
      </c>
      <c r="E72" s="223" t="s">
        <v>290</v>
      </c>
      <c r="F72" s="225" t="s">
        <v>282</v>
      </c>
      <c r="G72" s="223" t="s">
        <v>290</v>
      </c>
      <c r="H72" s="226"/>
      <c r="I72" s="222" t="s">
        <v>282</v>
      </c>
      <c r="J72" s="225" t="s">
        <v>295</v>
      </c>
      <c r="K72" s="227"/>
      <c r="L72" s="225" t="s">
        <v>296</v>
      </c>
      <c r="M72" s="228"/>
      <c r="N72" s="222" t="s">
        <v>297</v>
      </c>
      <c r="O72" s="229"/>
      <c r="P72" s="230"/>
      <c r="Q72" s="236"/>
      <c r="R72" s="237"/>
      <c r="S72" s="43"/>
      <c r="T72" s="43"/>
    </row>
    <row r="73" spans="1:20" ht="9" customHeight="1">
      <c r="A73" s="242" t="s">
        <v>299</v>
      </c>
      <c r="B73" s="244"/>
      <c r="C73" s="246"/>
      <c r="D73" s="248" t="s">
        <v>28</v>
      </c>
      <c r="E73" s="250" t="s">
        <v>322</v>
      </c>
      <c r="F73" s="252" t="s">
        <v>76</v>
      </c>
      <c r="G73" s="254" t="s">
        <v>323</v>
      </c>
      <c r="H73" s="256"/>
      <c r="I73" s="257" t="s">
        <v>28</v>
      </c>
      <c r="J73" s="275"/>
      <c r="K73" s="267"/>
      <c r="L73" s="266"/>
      <c r="M73" s="268"/>
      <c r="N73" s="269" t="s">
        <v>315</v>
      </c>
      <c r="O73" s="270"/>
      <c r="P73" s="271"/>
      <c r="Q73" s="272"/>
      <c r="R73" s="237"/>
      <c r="S73" s="43"/>
      <c r="T73" s="43"/>
    </row>
    <row r="74" spans="1:20" ht="9" customHeight="1">
      <c r="A74" s="273" t="s">
        <v>317</v>
      </c>
      <c r="B74" s="274"/>
      <c r="C74" s="276"/>
      <c r="D74" s="278" t="s">
        <v>32</v>
      </c>
      <c r="E74" s="285" t="s">
        <v>327</v>
      </c>
      <c r="F74" s="287" t="s">
        <v>80</v>
      </c>
      <c r="G74" s="289" t="s">
        <v>330</v>
      </c>
      <c r="H74" s="291"/>
      <c r="I74" s="294" t="s">
        <v>32</v>
      </c>
      <c r="J74" s="8"/>
      <c r="K74" s="284"/>
      <c r="L74" s="283"/>
      <c r="M74" s="286"/>
      <c r="N74" s="288"/>
      <c r="O74" s="290"/>
      <c r="P74" s="292"/>
      <c r="Q74" s="293"/>
      <c r="R74" s="237"/>
      <c r="S74" s="43"/>
      <c r="T74" s="43"/>
    </row>
    <row r="75" spans="1:20" ht="9" customHeight="1">
      <c r="A75" s="295" t="s">
        <v>329</v>
      </c>
      <c r="B75" s="296"/>
      <c r="C75" s="297"/>
      <c r="D75" s="278" t="s">
        <v>40</v>
      </c>
      <c r="E75" s="285" t="s">
        <v>332</v>
      </c>
      <c r="F75" s="287" t="s">
        <v>83</v>
      </c>
      <c r="G75" s="289" t="s">
        <v>334</v>
      </c>
      <c r="H75" s="291"/>
      <c r="I75" s="294" t="s">
        <v>40</v>
      </c>
      <c r="J75" s="8"/>
      <c r="K75" s="284"/>
      <c r="L75" s="283"/>
      <c r="M75" s="286"/>
      <c r="N75" s="269" t="s">
        <v>335</v>
      </c>
      <c r="O75" s="270"/>
      <c r="P75" s="271"/>
      <c r="Q75" s="272"/>
      <c r="R75" s="237"/>
      <c r="S75" s="43"/>
      <c r="T75" s="43"/>
    </row>
    <row r="76" spans="1:20" ht="9" customHeight="1">
      <c r="A76" s="301"/>
      <c r="B76" s="303"/>
      <c r="C76" s="305"/>
      <c r="D76" s="278" t="s">
        <v>45</v>
      </c>
      <c r="E76" s="285" t="s">
        <v>338</v>
      </c>
      <c r="F76" s="287" t="s">
        <v>85</v>
      </c>
      <c r="G76" s="289" t="s">
        <v>339</v>
      </c>
      <c r="H76" s="291"/>
      <c r="I76" s="294" t="s">
        <v>45</v>
      </c>
      <c r="J76" s="8"/>
      <c r="K76" s="284"/>
      <c r="L76" s="283"/>
      <c r="M76" s="286"/>
      <c r="N76" s="307"/>
      <c r="O76" s="284"/>
      <c r="P76" s="283"/>
      <c r="Q76" s="286"/>
      <c r="R76" s="237"/>
      <c r="S76" s="43"/>
      <c r="T76" s="43"/>
    </row>
    <row r="77" spans="1:20" ht="9" customHeight="1">
      <c r="A77" s="309" t="s">
        <v>340</v>
      </c>
      <c r="B77" s="315"/>
      <c r="C77" s="317"/>
      <c r="D77" s="278" t="s">
        <v>50</v>
      </c>
      <c r="E77" s="285" t="s">
        <v>330</v>
      </c>
      <c r="F77" s="287" t="s">
        <v>89</v>
      </c>
      <c r="G77" s="289" t="s">
        <v>346</v>
      </c>
      <c r="H77" s="291"/>
      <c r="I77" s="294" t="s">
        <v>50</v>
      </c>
      <c r="J77" s="8"/>
      <c r="K77" s="284"/>
      <c r="L77" s="283"/>
      <c r="M77" s="286"/>
      <c r="N77" s="319"/>
      <c r="O77" s="290"/>
      <c r="P77" s="292"/>
      <c r="Q77" s="293"/>
      <c r="R77" s="237"/>
      <c r="S77" s="43"/>
      <c r="T77" s="43"/>
    </row>
    <row r="78" spans="1:20" ht="9" customHeight="1">
      <c r="A78" s="242" t="s">
        <v>299</v>
      </c>
      <c r="B78" s="244"/>
      <c r="C78" s="246"/>
      <c r="D78" s="278" t="s">
        <v>55</v>
      </c>
      <c r="E78" s="285" t="s">
        <v>347</v>
      </c>
      <c r="F78" s="287" t="s">
        <v>92</v>
      </c>
      <c r="G78" s="289" t="s">
        <v>348</v>
      </c>
      <c r="H78" s="291"/>
      <c r="I78" s="294" t="s">
        <v>55</v>
      </c>
      <c r="J78" s="8"/>
      <c r="K78" s="284"/>
      <c r="L78" s="283"/>
      <c r="M78" s="286"/>
      <c r="N78" s="269" t="s">
        <v>343</v>
      </c>
      <c r="O78" s="270"/>
      <c r="P78" s="271"/>
      <c r="Q78" s="272"/>
      <c r="R78" s="237"/>
      <c r="S78" s="43"/>
      <c r="T78" s="43"/>
    </row>
    <row r="79" spans="1:20" ht="9" customHeight="1">
      <c r="A79" s="273" t="s">
        <v>344</v>
      </c>
      <c r="B79" s="274"/>
      <c r="C79" s="321"/>
      <c r="D79" s="278" t="s">
        <v>62</v>
      </c>
      <c r="E79" s="285" t="s">
        <v>349</v>
      </c>
      <c r="F79" s="287" t="s">
        <v>95</v>
      </c>
      <c r="G79" s="289" t="s">
        <v>350</v>
      </c>
      <c r="H79" s="291"/>
      <c r="I79" s="294" t="s">
        <v>62</v>
      </c>
      <c r="J79" s="8"/>
      <c r="K79" s="284"/>
      <c r="L79" s="283"/>
      <c r="M79" s="286"/>
      <c r="N79" s="307"/>
      <c r="O79" s="284"/>
      <c r="P79" s="283"/>
      <c r="Q79" s="286"/>
      <c r="R79" s="237"/>
      <c r="S79" s="43"/>
      <c r="T79" s="43"/>
    </row>
    <row r="80" spans="1:20" ht="9" customHeight="1">
      <c r="A80" s="295" t="s">
        <v>345</v>
      </c>
      <c r="B80" s="296"/>
      <c r="C80" s="323"/>
      <c r="D80" s="325" t="s">
        <v>68</v>
      </c>
      <c r="E80" s="326" t="s">
        <v>351</v>
      </c>
      <c r="F80" s="327" t="s">
        <v>98</v>
      </c>
      <c r="G80" s="328" t="s">
        <v>352</v>
      </c>
      <c r="H80" s="329"/>
      <c r="I80" s="330" t="s">
        <v>68</v>
      </c>
      <c r="J80" s="46"/>
      <c r="K80" s="290"/>
      <c r="L80" s="292"/>
      <c r="M80" s="293"/>
      <c r="N80" s="319"/>
      <c r="O80" s="290"/>
      <c r="P80" s="292"/>
      <c r="Q80" s="334" t="e">
        <f>MIN(16,[1]Συμμετοχές!R5)</f>
        <v>#REF!</v>
      </c>
      <c r="R80" s="237"/>
      <c r="S80" s="43"/>
      <c r="T80" s="43"/>
    </row>
    <row r="81" spans="1:20" ht="15.75" customHeight="1">
      <c r="A81" s="337"/>
      <c r="B81" s="337"/>
      <c r="C81" s="337"/>
      <c r="D81" s="337"/>
      <c r="E81" s="337"/>
      <c r="F81" s="337"/>
      <c r="G81" s="337"/>
      <c r="H81" s="337"/>
      <c r="I81" s="337"/>
      <c r="J81" s="338"/>
      <c r="K81" s="337"/>
      <c r="L81" s="338"/>
      <c r="M81" s="337"/>
      <c r="N81" s="338"/>
      <c r="O81" s="337"/>
      <c r="P81" s="338"/>
      <c r="Q81" s="337"/>
      <c r="R81" s="339"/>
      <c r="S81" s="339"/>
      <c r="T81" s="339"/>
    </row>
  </sheetData>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18" priority="1" stopIfTrue="1" operator="equal">
      <formula>"QA"</formula>
    </cfRule>
  </conditionalFormatting>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17" priority="2" stopIfTrue="1" operator="equal">
      <formula>"DA"</formula>
    </cfRule>
  </conditionalFormatting>
  <dataValidations count="8">
    <dataValidation type="list" sqref="N14">
      <formula1>'Ταμπλό 35+'!T7:T16</formula1>
    </dataValidation>
    <dataValidation type="list" sqref="L10 L18 L26 L34 L38 L42 L50 L58 L62 L66">
      <formula1>'Ταμπλό 35+'!T7:T16</formula1>
    </dataValidation>
    <dataValidation type="list" sqref="N55">
      <formula1>'Ταμπλό 35+'!T7:T16</formula1>
    </dataValidation>
    <dataValidation type="list" sqref="N46">
      <formula1>'Ταμπλό 35+'!T7:T16</formula1>
    </dataValidation>
    <dataValidation type="list" sqref="N62">
      <formula1>'Ταμπλό 35+'!T7:T16</formula1>
    </dataValidation>
    <dataValidation type="list" sqref="N23">
      <formula1>'Ταμπλό 35+'!T7:T16</formula1>
    </dataValidation>
    <dataValidation type="list" sqref="N30">
      <formula1>'Ταμπλό 35+'!T7:T16</formula1>
    </dataValidation>
    <dataValidation type="list" sqref="N38">
      <formula1>'Ταμπλό 35+'!T7:T16</formula1>
    </dataValidation>
  </dataValidations>
  <pageMargins left="0.7" right="0.7" top="0.75" bottom="0.75" header="0.3" footer="0.3"/>
  <pageSetup paperSize="9" orientation="portrait" verticalDpi="300" r:id="rId1"/>
  <legacyDrawing r:id="rId2"/>
</worksheet>
</file>

<file path=xl/worksheets/sheet2.xml><?xml version="1.0" encoding="utf-8"?>
<worksheet xmlns="http://schemas.openxmlformats.org/spreadsheetml/2006/main" xmlns:r="http://schemas.openxmlformats.org/officeDocument/2006/relationships">
  <dimension ref="A1:T81"/>
  <sheetViews>
    <sheetView showGridLines="0" workbookViewId="0">
      <selection activeCell="F3" sqref="F3:F4"/>
    </sheetView>
  </sheetViews>
  <sheetFormatPr defaultColWidth="14.42578125" defaultRowHeight="12.75" customHeight="1"/>
  <cols>
    <col min="1" max="1" width="2.5703125" customWidth="1"/>
    <col min="2" max="2" width="1.7109375" customWidth="1"/>
    <col min="3" max="3" width="3.5703125" customWidth="1"/>
    <col min="4" max="4" width="2.28515625" customWidth="1"/>
    <col min="5" max="5" width="12.7109375" customWidth="1"/>
    <col min="6" max="6" width="2.7109375" customWidth="1"/>
    <col min="7" max="7" width="4.28515625" customWidth="1"/>
    <col min="8" max="8" width="3" customWidth="1"/>
    <col min="9" max="9" width="0.5703125" customWidth="1"/>
    <col min="10" max="10" width="11.5703125" customWidth="1"/>
    <col min="11" max="11" width="0.42578125" customWidth="1"/>
    <col min="12" max="12" width="13.42578125" customWidth="1"/>
    <col min="13" max="13" width="0.5703125" customWidth="1"/>
    <col min="14" max="14" width="13.7109375" customWidth="1"/>
    <col min="15" max="15" width="1.140625" customWidth="1"/>
    <col min="16" max="16" width="14.28515625" customWidth="1"/>
    <col min="17" max="17" width="0.28515625" customWidth="1"/>
    <col min="18" max="18" width="0" hidden="1" customWidth="1"/>
    <col min="19" max="19" width="8.28515625" customWidth="1"/>
    <col min="20" max="20" width="11.42578125" hidden="1" customWidth="1"/>
  </cols>
  <sheetData>
    <row r="1" spans="1:20" ht="21.75" customHeight="1">
      <c r="A1" s="382" t="s">
        <v>0</v>
      </c>
      <c r="B1" s="1"/>
      <c r="C1" s="1"/>
      <c r="D1" s="1"/>
      <c r="E1" s="1"/>
      <c r="F1" s="1"/>
      <c r="G1" s="1"/>
      <c r="H1" s="1"/>
      <c r="I1" s="1"/>
      <c r="J1" s="1"/>
      <c r="K1" s="1"/>
      <c r="L1" s="2"/>
      <c r="M1" s="3"/>
      <c r="N1" s="5" t="s">
        <v>1</v>
      </c>
      <c r="O1" s="7"/>
      <c r="P1" s="5"/>
      <c r="Q1" s="3"/>
      <c r="R1" s="9"/>
      <c r="S1" s="9"/>
      <c r="T1" s="9"/>
    </row>
    <row r="2" spans="1:20" ht="12.75" customHeight="1">
      <c r="A2" s="11" t="s">
        <v>3</v>
      </c>
      <c r="B2" s="13"/>
      <c r="C2" s="13"/>
      <c r="D2" s="13"/>
      <c r="E2" s="13"/>
      <c r="F2" s="15"/>
      <c r="G2" s="17"/>
      <c r="H2" s="17"/>
      <c r="I2" s="19"/>
      <c r="J2" s="28" t="s">
        <v>4</v>
      </c>
      <c r="K2" s="29"/>
      <c r="L2" s="29"/>
      <c r="M2" s="19"/>
      <c r="N2" s="30"/>
      <c r="O2" s="19"/>
      <c r="P2" s="30"/>
      <c r="Q2" s="19"/>
      <c r="R2" s="31"/>
      <c r="S2" s="31"/>
      <c r="T2" s="31"/>
    </row>
    <row r="3" spans="1:20" ht="9" customHeight="1">
      <c r="A3" s="33" t="s">
        <v>5</v>
      </c>
      <c r="B3" s="50"/>
      <c r="C3" s="50"/>
      <c r="D3" s="50"/>
      <c r="E3" s="50"/>
      <c r="F3" s="33" t="s">
        <v>6</v>
      </c>
      <c r="G3" s="50"/>
      <c r="H3" s="50"/>
      <c r="I3" s="66"/>
      <c r="J3" s="67"/>
      <c r="K3" s="66"/>
      <c r="L3" s="68" t="s">
        <v>7</v>
      </c>
      <c r="M3" s="66"/>
      <c r="N3" s="68" t="s">
        <v>8</v>
      </c>
      <c r="O3" s="66"/>
      <c r="P3" s="68"/>
      <c r="Q3" s="69" t="s">
        <v>9</v>
      </c>
      <c r="R3" s="43"/>
      <c r="S3" s="43"/>
      <c r="T3" s="43"/>
    </row>
    <row r="4" spans="1:20" ht="11.25" customHeight="1">
      <c r="A4" s="70" t="s">
        <v>11</v>
      </c>
      <c r="B4" s="71"/>
      <c r="C4" s="71"/>
      <c r="D4" s="72"/>
      <c r="E4" s="72"/>
      <c r="F4" s="74" t="s">
        <v>12</v>
      </c>
      <c r="G4" s="77"/>
      <c r="H4" s="72"/>
      <c r="I4" s="78"/>
      <c r="J4" s="86"/>
      <c r="K4" s="78"/>
      <c r="L4" s="90" t="s">
        <v>13</v>
      </c>
      <c r="M4" s="78"/>
      <c r="N4" s="88" t="s">
        <v>1</v>
      </c>
      <c r="O4" s="78"/>
      <c r="P4" s="90"/>
      <c r="Q4" s="92" t="s">
        <v>15</v>
      </c>
      <c r="R4" s="75"/>
      <c r="S4" s="76"/>
      <c r="T4" s="94"/>
    </row>
    <row r="5" spans="1:20" ht="9" customHeight="1">
      <c r="A5" s="112"/>
      <c r="B5" s="113" t="s">
        <v>17</v>
      </c>
      <c r="C5" s="113" t="s">
        <v>18</v>
      </c>
      <c r="D5" s="113" t="s">
        <v>19</v>
      </c>
      <c r="E5" s="114" t="s">
        <v>20</v>
      </c>
      <c r="F5" s="114" t="s">
        <v>21</v>
      </c>
      <c r="G5" s="115"/>
      <c r="H5" s="114" t="s">
        <v>6</v>
      </c>
      <c r="I5" s="115"/>
      <c r="J5" s="113" t="s">
        <v>22</v>
      </c>
      <c r="K5" s="116"/>
      <c r="L5" s="113" t="s">
        <v>23</v>
      </c>
      <c r="M5" s="116"/>
      <c r="N5" s="113" t="s">
        <v>24</v>
      </c>
      <c r="O5" s="116"/>
      <c r="P5" s="113" t="s">
        <v>25</v>
      </c>
      <c r="Q5" s="107"/>
      <c r="R5" s="109"/>
      <c r="S5" s="43"/>
      <c r="T5" s="43"/>
    </row>
    <row r="6" spans="1:20" ht="3.75" customHeight="1">
      <c r="A6" s="117"/>
      <c r="B6" s="118"/>
      <c r="C6" s="119"/>
      <c r="D6" s="118"/>
      <c r="E6" s="122"/>
      <c r="F6" s="122"/>
      <c r="G6" s="123"/>
      <c r="H6" s="122"/>
      <c r="I6" s="136"/>
      <c r="J6" s="118"/>
      <c r="K6" s="136"/>
      <c r="L6" s="118"/>
      <c r="M6" s="136"/>
      <c r="N6" s="118"/>
      <c r="O6" s="136"/>
      <c r="P6" s="118"/>
      <c r="Q6" s="137"/>
      <c r="R6" s="43"/>
      <c r="S6" s="43"/>
      <c r="T6" s="138"/>
    </row>
    <row r="7" spans="1:20" ht="9" customHeight="1">
      <c r="A7" s="139" t="s">
        <v>28</v>
      </c>
      <c r="B7" s="152"/>
      <c r="C7" s="153">
        <v>600</v>
      </c>
      <c r="D7" s="154">
        <v>1</v>
      </c>
      <c r="E7" s="383" t="s">
        <v>35</v>
      </c>
      <c r="F7" s="383" t="s">
        <v>36</v>
      </c>
      <c r="G7" s="383"/>
      <c r="H7" s="383"/>
      <c r="I7" s="345"/>
      <c r="J7" s="346" t="str">
        <f>UPPER(IF(OR((I8="a"),(I8="as")),E7,IF(OR((I8="b"),(I8="bs")),E8,)))</f>
        <v>ΣΧΟΙΝΟΠΛΟΚΆΚΗΣ</v>
      </c>
      <c r="K7" s="347"/>
      <c r="L7" s="348"/>
      <c r="M7" s="349"/>
      <c r="N7" s="348"/>
      <c r="O7" s="349"/>
      <c r="P7" s="348"/>
      <c r="Q7" s="146"/>
      <c r="R7" s="147"/>
      <c r="S7" s="43"/>
      <c r="T7" s="148" t="e">
        <f t="shared" ref="T7:T16" si="0">#REF!</f>
        <v>#REF!</v>
      </c>
    </row>
    <row r="8" spans="1:20" ht="9" customHeight="1">
      <c r="A8" s="149" t="s">
        <v>32</v>
      </c>
      <c r="B8" s="160"/>
      <c r="C8" s="160"/>
      <c r="D8" s="161"/>
      <c r="E8" s="384"/>
      <c r="F8" s="384"/>
      <c r="G8" s="384"/>
      <c r="H8" s="343" t="s">
        <v>33</v>
      </c>
      <c r="I8" s="350" t="s">
        <v>52</v>
      </c>
      <c r="J8" s="351"/>
      <c r="K8" s="352" t="s">
        <v>34</v>
      </c>
      <c r="L8" s="353" t="str">
        <f>UPPER(IF(OR((K8="a"),(K8="as")),J7,IF(OR((K8="b"),(K8="bs")),J9,)))</f>
        <v>ΣΧΟΙΝΟΠΛΟΚΆΚΗΣ</v>
      </c>
      <c r="M8" s="347"/>
      <c r="N8" s="348"/>
      <c r="O8" s="349"/>
      <c r="P8" s="398"/>
      <c r="Q8" s="146"/>
      <c r="R8" s="147"/>
      <c r="S8" s="43"/>
      <c r="T8" s="158" t="e">
        <f t="shared" si="0"/>
        <v>#REF!</v>
      </c>
    </row>
    <row r="9" spans="1:20" ht="9" customHeight="1">
      <c r="A9" s="149" t="s">
        <v>40</v>
      </c>
      <c r="B9" s="160"/>
      <c r="C9" s="160"/>
      <c r="D9" s="161">
        <v>29</v>
      </c>
      <c r="E9" s="384" t="s">
        <v>54</v>
      </c>
      <c r="F9" s="384" t="s">
        <v>57</v>
      </c>
      <c r="G9" s="384"/>
      <c r="H9" s="344"/>
      <c r="I9" s="355"/>
      <c r="J9" s="346" t="str">
        <f>UPPER(IF(OR((I10="a"),(I10="as")),E9,IF(OR((I10="b"),(I10="bs")),E10,)))</f>
        <v>ΠΕΡΔΙΚΟΓΙΆΝΝΗΣ</v>
      </c>
      <c r="K9" s="356"/>
      <c r="L9" s="351" t="s">
        <v>59</v>
      </c>
      <c r="M9" s="357"/>
      <c r="N9" s="358"/>
      <c r="O9" s="349"/>
      <c r="P9" s="398"/>
      <c r="Q9" s="146"/>
      <c r="R9" s="147"/>
      <c r="S9" s="43"/>
      <c r="T9" s="158" t="e">
        <f t="shared" si="0"/>
        <v>#REF!</v>
      </c>
    </row>
    <row r="10" spans="1:20" ht="9" customHeight="1">
      <c r="A10" s="149" t="s">
        <v>45</v>
      </c>
      <c r="B10" s="160"/>
      <c r="C10" s="160"/>
      <c r="D10" s="161"/>
      <c r="E10" s="384"/>
      <c r="F10" s="384"/>
      <c r="G10" s="384"/>
      <c r="H10" s="343" t="s">
        <v>33</v>
      </c>
      <c r="I10" s="350" t="s">
        <v>34</v>
      </c>
      <c r="J10" s="351"/>
      <c r="K10" s="359"/>
      <c r="L10" s="360"/>
      <c r="M10" s="361" t="s">
        <v>34</v>
      </c>
      <c r="N10" s="353" t="str">
        <f>UPPER(IF(OR((M10="a"),(M10="as")),L8,IF(OR((M10="b"),(M10="bs")),L12,)))</f>
        <v>ΣΧΟΙΝΟΠΛΟΚΆΚΗΣ</v>
      </c>
      <c r="O10" s="347"/>
      <c r="P10" s="348"/>
      <c r="Q10" s="146"/>
      <c r="R10" s="147"/>
      <c r="S10" s="43"/>
      <c r="T10" s="158" t="e">
        <f t="shared" si="0"/>
        <v>#REF!</v>
      </c>
    </row>
    <row r="11" spans="1:20" ht="9" customHeight="1">
      <c r="A11" s="149" t="s">
        <v>50</v>
      </c>
      <c r="B11" s="160"/>
      <c r="C11" s="160"/>
      <c r="D11" s="161">
        <v>27</v>
      </c>
      <c r="E11" s="384" t="s">
        <v>60</v>
      </c>
      <c r="F11" s="384" t="s">
        <v>61</v>
      </c>
      <c r="G11" s="384"/>
      <c r="H11" s="344"/>
      <c r="I11" s="355"/>
      <c r="J11" s="346" t="str">
        <f>UPPER(IF(OR((I12="a"),(I12="as")),E11,IF(OR((I12="b"),(I12="bs")),E12,)))</f>
        <v>ΤΖΑΝΙΔΆΚΗΣ</v>
      </c>
      <c r="K11" s="347"/>
      <c r="L11" s="348"/>
      <c r="M11" s="362"/>
      <c r="N11" s="351" t="s">
        <v>65</v>
      </c>
      <c r="O11" s="357"/>
      <c r="P11" s="358"/>
      <c r="Q11" s="146"/>
      <c r="R11" s="147"/>
      <c r="S11" s="43"/>
      <c r="T11" s="158" t="e">
        <f t="shared" si="0"/>
        <v>#REF!</v>
      </c>
    </row>
    <row r="12" spans="1:20" ht="9" customHeight="1">
      <c r="A12" s="149" t="s">
        <v>55</v>
      </c>
      <c r="B12" s="160"/>
      <c r="C12" s="164">
        <v>10</v>
      </c>
      <c r="D12" s="161">
        <v>26</v>
      </c>
      <c r="E12" s="384" t="s">
        <v>66</v>
      </c>
      <c r="F12" s="384" t="s">
        <v>31</v>
      </c>
      <c r="G12" s="384"/>
      <c r="H12" s="344"/>
      <c r="I12" s="350" t="s">
        <v>48</v>
      </c>
      <c r="J12" s="351" t="s">
        <v>43</v>
      </c>
      <c r="K12" s="352" t="s">
        <v>34</v>
      </c>
      <c r="L12" s="353" t="str">
        <f>UPPER(IF(OR((K12="a"),(K12="as")),J11,IF(OR((K12="b"),(K12="bs")),J13,)))</f>
        <v>ΤΖΑΝΙΔΆΚΗΣ</v>
      </c>
      <c r="M12" s="363"/>
      <c r="N12" s="358"/>
      <c r="O12" s="364"/>
      <c r="P12" s="358"/>
      <c r="Q12" s="146"/>
      <c r="R12" s="147"/>
      <c r="S12" s="43"/>
      <c r="T12" s="158" t="e">
        <f t="shared" si="0"/>
        <v>#REF!</v>
      </c>
    </row>
    <row r="13" spans="1:20" ht="9" customHeight="1">
      <c r="A13" s="149" t="s">
        <v>62</v>
      </c>
      <c r="B13" s="160"/>
      <c r="C13" s="160"/>
      <c r="D13" s="161"/>
      <c r="E13" s="384"/>
      <c r="F13" s="384"/>
      <c r="G13" s="384"/>
      <c r="H13" s="343" t="s">
        <v>33</v>
      </c>
      <c r="I13" s="355"/>
      <c r="J13" s="346" t="str">
        <f>UPPER(IF(OR((I14="a"),(I14="as")),E13,IF(OR((I14="b"),(I14="bs")),E14,)))</f>
        <v>ΧΑΤΖΗΔΆΚΗΣ</v>
      </c>
      <c r="K13" s="365"/>
      <c r="L13" s="351" t="s">
        <v>67</v>
      </c>
      <c r="M13" s="359"/>
      <c r="N13" s="348"/>
      <c r="O13" s="364"/>
      <c r="P13" s="358"/>
      <c r="Q13" s="146"/>
      <c r="R13" s="147"/>
      <c r="S13" s="43"/>
      <c r="T13" s="158" t="e">
        <f t="shared" si="0"/>
        <v>#REF!</v>
      </c>
    </row>
    <row r="14" spans="1:20" ht="9" customHeight="1">
      <c r="A14" s="139" t="s">
        <v>68</v>
      </c>
      <c r="B14" s="160"/>
      <c r="C14" s="164">
        <v>50</v>
      </c>
      <c r="D14" s="161">
        <v>16</v>
      </c>
      <c r="E14" s="385" t="s">
        <v>69</v>
      </c>
      <c r="F14" s="385" t="s">
        <v>31</v>
      </c>
      <c r="G14" s="385"/>
      <c r="H14" s="344"/>
      <c r="I14" s="350" t="s">
        <v>48</v>
      </c>
      <c r="J14" s="351"/>
      <c r="K14" s="359"/>
      <c r="L14" s="348"/>
      <c r="M14" s="366"/>
      <c r="N14" s="360"/>
      <c r="O14" s="361" t="s">
        <v>34</v>
      </c>
      <c r="P14" s="353" t="str">
        <f>UPPER(IF(OR((O14="a"),(O14="as")),N10,IF(OR((O14="b"),(O14="bs")),N18,)))</f>
        <v>ΣΧΟΙΝΟΠΛΟΚΆΚΗΣ</v>
      </c>
      <c r="Q14" s="347"/>
      <c r="R14" s="147"/>
      <c r="S14" s="43"/>
      <c r="T14" s="158" t="e">
        <f t="shared" si="0"/>
        <v>#REF!</v>
      </c>
    </row>
    <row r="15" spans="1:20" ht="9" customHeight="1">
      <c r="A15" s="139" t="s">
        <v>76</v>
      </c>
      <c r="B15" s="160"/>
      <c r="C15" s="164">
        <v>130</v>
      </c>
      <c r="D15" s="161">
        <v>9</v>
      </c>
      <c r="E15" s="385" t="s">
        <v>96</v>
      </c>
      <c r="F15" s="385" t="s">
        <v>97</v>
      </c>
      <c r="G15" s="385"/>
      <c r="H15" s="344"/>
      <c r="I15" s="355"/>
      <c r="J15" s="346" t="str">
        <f>UPPER(IF(OR((I16="a"),(I16="as")),E15,IF(OR((I16="b"),(I16="bs")),E16,)))</f>
        <v>ΔΕΛΆΚΗΣ</v>
      </c>
      <c r="K15" s="347"/>
      <c r="L15" s="348"/>
      <c r="M15" s="349"/>
      <c r="N15" s="348"/>
      <c r="O15" s="364"/>
      <c r="P15" s="351" t="s">
        <v>43</v>
      </c>
      <c r="Q15" s="357"/>
      <c r="R15" s="165"/>
      <c r="S15" s="43"/>
      <c r="T15" s="158" t="e">
        <f t="shared" si="0"/>
        <v>#REF!</v>
      </c>
    </row>
    <row r="16" spans="1:20" ht="9" customHeight="1">
      <c r="A16" s="149" t="s">
        <v>80</v>
      </c>
      <c r="B16" s="160"/>
      <c r="C16" s="160"/>
      <c r="D16" s="161"/>
      <c r="E16" s="384"/>
      <c r="F16" s="384"/>
      <c r="G16" s="384"/>
      <c r="H16" s="343" t="s">
        <v>33</v>
      </c>
      <c r="I16" s="350" t="s">
        <v>34</v>
      </c>
      <c r="J16" s="351"/>
      <c r="K16" s="352" t="s">
        <v>52</v>
      </c>
      <c r="L16" s="353" t="str">
        <f>UPPER(IF(OR((K16="a"),(K16="as")),J15,IF(OR((K16="b"),(K16="bs")),J17,)))</f>
        <v>ΔΕΛΆΚΗΣ</v>
      </c>
      <c r="M16" s="347"/>
      <c r="N16" s="348"/>
      <c r="O16" s="364"/>
      <c r="P16" s="358"/>
      <c r="Q16" s="364"/>
      <c r="R16" s="165"/>
      <c r="S16" s="43"/>
      <c r="T16" s="166" t="e">
        <f t="shared" si="0"/>
        <v>#REF!</v>
      </c>
    </row>
    <row r="17" spans="1:20" ht="9" customHeight="1">
      <c r="A17" s="149" t="s">
        <v>83</v>
      </c>
      <c r="B17" s="160"/>
      <c r="C17" s="160"/>
      <c r="D17" s="161">
        <v>39</v>
      </c>
      <c r="E17" s="384" t="s">
        <v>102</v>
      </c>
      <c r="F17" s="384" t="s">
        <v>103</v>
      </c>
      <c r="G17" s="384"/>
      <c r="H17" s="344"/>
      <c r="I17" s="355"/>
      <c r="J17" s="346" t="str">
        <f>UPPER(IF(OR((I18="a"),(I18="as")),E17,IF(OR((I18="b"),(I18="bs")),E18,)))</f>
        <v>ΚΑΤΣΑΡΌΣ</v>
      </c>
      <c r="K17" s="356"/>
      <c r="L17" s="351" t="s">
        <v>104</v>
      </c>
      <c r="M17" s="357"/>
      <c r="N17" s="358"/>
      <c r="O17" s="364"/>
      <c r="P17" s="358"/>
      <c r="Q17" s="364"/>
      <c r="R17" s="165"/>
      <c r="S17" s="43"/>
      <c r="T17" s="109"/>
    </row>
    <row r="18" spans="1:20" ht="9" customHeight="1">
      <c r="A18" s="149" t="s">
        <v>85</v>
      </c>
      <c r="B18" s="160"/>
      <c r="C18" s="160"/>
      <c r="D18" s="161"/>
      <c r="E18" s="384"/>
      <c r="F18" s="384"/>
      <c r="G18" s="384"/>
      <c r="H18" s="343" t="s">
        <v>33</v>
      </c>
      <c r="I18" s="350" t="s">
        <v>34</v>
      </c>
      <c r="J18" s="351"/>
      <c r="K18" s="359"/>
      <c r="L18" s="386"/>
      <c r="M18" s="361" t="s">
        <v>48</v>
      </c>
      <c r="N18" s="353" t="str">
        <f>UPPER(IF(OR((M18="a"),(M18="as")),L16,IF(OR((M18="b"),(M18="bs")),L20,)))</f>
        <v>ΚΑΛΛΈΡΓΗΣ</v>
      </c>
      <c r="O18" s="365"/>
      <c r="P18" s="358"/>
      <c r="Q18" s="364"/>
      <c r="R18" s="165"/>
      <c r="S18" s="43"/>
      <c r="T18" s="43"/>
    </row>
    <row r="19" spans="1:20" ht="9" customHeight="1">
      <c r="A19" s="149" t="s">
        <v>89</v>
      </c>
      <c r="B19" s="160"/>
      <c r="C19" s="160"/>
      <c r="D19" s="161">
        <v>31</v>
      </c>
      <c r="E19" s="384" t="s">
        <v>108</v>
      </c>
      <c r="F19" s="384" t="s">
        <v>109</v>
      </c>
      <c r="G19" s="384"/>
      <c r="H19" s="344"/>
      <c r="I19" s="355"/>
      <c r="J19" s="346" t="str">
        <f>UPPER(IF(OR((I20="a"),(I20="as")),E19,IF(OR((I20="b"),(I20="bs")),E20,)))</f>
        <v>ΜΠΡΟΚΆΚΗΣ</v>
      </c>
      <c r="K19" s="347"/>
      <c r="L19" s="348"/>
      <c r="M19" s="362"/>
      <c r="N19" s="351" t="s">
        <v>49</v>
      </c>
      <c r="O19" s="359"/>
      <c r="P19" s="348"/>
      <c r="Q19" s="364"/>
      <c r="R19" s="165"/>
      <c r="S19" s="43"/>
      <c r="T19" s="43"/>
    </row>
    <row r="20" spans="1:20" ht="9" customHeight="1">
      <c r="A20" s="149" t="s">
        <v>92</v>
      </c>
      <c r="B20" s="160"/>
      <c r="C20" s="160"/>
      <c r="D20" s="161">
        <v>38</v>
      </c>
      <c r="E20" s="384" t="s">
        <v>110</v>
      </c>
      <c r="F20" s="384" t="s">
        <v>97</v>
      </c>
      <c r="G20" s="384"/>
      <c r="H20" s="344"/>
      <c r="I20" s="350" t="s">
        <v>48</v>
      </c>
      <c r="J20" s="351"/>
      <c r="K20" s="352" t="s">
        <v>48</v>
      </c>
      <c r="L20" s="353" t="str">
        <f>UPPER(IF(OR((K20="a"),(K20="as")),J19,IF(OR((K20="b"),(K20="bs")),J21,)))</f>
        <v>ΚΑΛΛΈΡΓΗΣ</v>
      </c>
      <c r="M20" s="363"/>
      <c r="N20" s="358"/>
      <c r="O20" s="349"/>
      <c r="P20" s="348"/>
      <c r="Q20" s="364"/>
      <c r="R20" s="165"/>
      <c r="S20" s="43"/>
      <c r="T20" s="43"/>
    </row>
    <row r="21" spans="1:20" ht="9" customHeight="1">
      <c r="A21" s="149" t="s">
        <v>95</v>
      </c>
      <c r="B21" s="160"/>
      <c r="C21" s="160"/>
      <c r="D21" s="161"/>
      <c r="E21" s="384"/>
      <c r="F21" s="384"/>
      <c r="G21" s="384"/>
      <c r="H21" s="343" t="s">
        <v>33</v>
      </c>
      <c r="I21" s="355"/>
      <c r="J21" s="346" t="str">
        <f>UPPER(IF(OR((I22="a"),(I22="as")),E21,IF(OR((I22="b"),(I22="bs")),E22,)))</f>
        <v>ΚΑΛΛΈΡΓΗΣ</v>
      </c>
      <c r="K21" s="365"/>
      <c r="L21" s="351"/>
      <c r="M21" s="359"/>
      <c r="N21" s="348"/>
      <c r="O21" s="349"/>
      <c r="P21" s="348"/>
      <c r="Q21" s="364"/>
      <c r="R21" s="165"/>
      <c r="S21" s="43"/>
      <c r="T21" s="43"/>
    </row>
    <row r="22" spans="1:20" ht="9" customHeight="1">
      <c r="A22" s="139" t="s">
        <v>98</v>
      </c>
      <c r="B22" s="160"/>
      <c r="C22" s="164">
        <v>290</v>
      </c>
      <c r="D22" s="161">
        <v>5</v>
      </c>
      <c r="E22" s="385" t="s">
        <v>122</v>
      </c>
      <c r="F22" s="385" t="s">
        <v>123</v>
      </c>
      <c r="G22" s="385"/>
      <c r="H22" s="344"/>
      <c r="I22" s="350" t="s">
        <v>48</v>
      </c>
      <c r="J22" s="351"/>
      <c r="K22" s="359"/>
      <c r="L22" s="348"/>
      <c r="M22" s="366"/>
      <c r="N22" s="368" t="s">
        <v>100</v>
      </c>
      <c r="O22" s="369"/>
      <c r="P22" s="346" t="s">
        <v>128</v>
      </c>
      <c r="Q22" s="379"/>
      <c r="R22" s="165"/>
      <c r="S22" s="43"/>
      <c r="T22" s="43"/>
    </row>
    <row r="23" spans="1:20" ht="9" customHeight="1">
      <c r="A23" s="139" t="s">
        <v>105</v>
      </c>
      <c r="B23" s="160"/>
      <c r="C23" s="164">
        <v>320</v>
      </c>
      <c r="D23" s="161">
        <v>4</v>
      </c>
      <c r="E23" s="385" t="s">
        <v>139</v>
      </c>
      <c r="F23" s="385" t="s">
        <v>140</v>
      </c>
      <c r="G23" s="385"/>
      <c r="H23" s="344"/>
      <c r="I23" s="355"/>
      <c r="J23" s="346" t="str">
        <f>UPPER(IF(OR((I24="a"),(I24="as")),E23,IF(OR((I24="b"),(I24="bs")),E24,)))</f>
        <v>ΜΟΥΤΣΆΚΗΣ</v>
      </c>
      <c r="K23" s="347"/>
      <c r="L23" s="348"/>
      <c r="M23" s="349"/>
      <c r="N23" s="367" t="s">
        <v>37</v>
      </c>
      <c r="O23" s="370"/>
      <c r="P23" s="371" t="s">
        <v>149</v>
      </c>
      <c r="Q23" s="380"/>
      <c r="R23" s="165"/>
      <c r="S23" s="43"/>
      <c r="T23" s="43"/>
    </row>
    <row r="24" spans="1:20" ht="9" customHeight="1">
      <c r="A24" s="149" t="s">
        <v>111</v>
      </c>
      <c r="B24" s="160"/>
      <c r="C24" s="160"/>
      <c r="D24" s="161"/>
      <c r="E24" s="384"/>
      <c r="F24" s="384"/>
      <c r="G24" s="384"/>
      <c r="H24" s="343" t="s">
        <v>33</v>
      </c>
      <c r="I24" s="350" t="s">
        <v>34</v>
      </c>
      <c r="J24" s="351"/>
      <c r="K24" s="352" t="s">
        <v>34</v>
      </c>
      <c r="L24" s="353" t="str">
        <f>UPPER(IF(OR((K24="a"),(K24="as")),J23,IF(OR((K24="b"),(K24="bs")),J25,)))</f>
        <v>ΜΟΥΤΣΆΚΗΣ</v>
      </c>
      <c r="M24" s="347"/>
      <c r="N24" s="348"/>
      <c r="O24" s="349"/>
      <c r="P24" s="348"/>
      <c r="Q24" s="364"/>
      <c r="R24" s="165"/>
      <c r="S24" s="43"/>
      <c r="T24" s="43"/>
    </row>
    <row r="25" spans="1:20" ht="9" customHeight="1">
      <c r="A25" s="149" t="s">
        <v>114</v>
      </c>
      <c r="B25" s="160"/>
      <c r="C25" s="160"/>
      <c r="D25" s="161">
        <v>28</v>
      </c>
      <c r="E25" s="384" t="s">
        <v>163</v>
      </c>
      <c r="F25" s="384" t="s">
        <v>61</v>
      </c>
      <c r="G25" s="384"/>
      <c r="H25" s="344"/>
      <c r="I25" s="355"/>
      <c r="J25" s="346" t="str">
        <f>UPPER(IF(OR((I26="a"),(I26="as")),E25,IF(OR((I26="b"),(I26="bs")),E26,)))</f>
        <v>ΖΑΦΕΙΡΌΠΟΥΛΟΣ</v>
      </c>
      <c r="K25" s="356"/>
      <c r="L25" s="351" t="s">
        <v>53</v>
      </c>
      <c r="M25" s="357"/>
      <c r="N25" s="358"/>
      <c r="O25" s="349"/>
      <c r="P25" s="348"/>
      <c r="Q25" s="364"/>
      <c r="R25" s="165"/>
      <c r="S25" s="43"/>
      <c r="T25" s="43"/>
    </row>
    <row r="26" spans="1:20" ht="9" customHeight="1">
      <c r="A26" s="149" t="s">
        <v>118</v>
      </c>
      <c r="B26" s="160"/>
      <c r="C26" s="160"/>
      <c r="D26" s="161">
        <v>37</v>
      </c>
      <c r="E26" s="384" t="s">
        <v>164</v>
      </c>
      <c r="F26" s="384" t="s">
        <v>116</v>
      </c>
      <c r="G26" s="384"/>
      <c r="H26" s="344"/>
      <c r="I26" s="350" t="s">
        <v>48</v>
      </c>
      <c r="J26" s="351"/>
      <c r="K26" s="359"/>
      <c r="L26" s="386"/>
      <c r="M26" s="361" t="s">
        <v>34</v>
      </c>
      <c r="N26" s="353" t="str">
        <f>UPPER(IF(OR((M26="a"),(M26="as")),L24,IF(OR((M26="b"),(M26="bs")),L28,)))</f>
        <v>ΜΟΥΤΣΆΚΗΣ</v>
      </c>
      <c r="O26" s="347"/>
      <c r="P26" s="348"/>
      <c r="Q26" s="364"/>
      <c r="R26" s="165"/>
      <c r="S26" s="43"/>
      <c r="T26" s="43"/>
    </row>
    <row r="27" spans="1:20" ht="9" customHeight="1">
      <c r="A27" s="149" t="s">
        <v>125</v>
      </c>
      <c r="B27" s="160"/>
      <c r="C27" s="160"/>
      <c r="D27" s="161"/>
      <c r="E27" s="384"/>
      <c r="F27" s="384"/>
      <c r="G27" s="384"/>
      <c r="H27" s="343" t="s">
        <v>33</v>
      </c>
      <c r="I27" s="355"/>
      <c r="J27" s="346" t="str">
        <f>UPPER(IF(OR((I28="a"),(I28="as")),E27,IF(OR((I28="b"),(I28="bs")),E28,)))</f>
        <v>ΧΑΛΕΠΆΚΗΣ</v>
      </c>
      <c r="K27" s="347"/>
      <c r="L27" s="348"/>
      <c r="M27" s="362"/>
      <c r="N27" s="351" t="s">
        <v>165</v>
      </c>
      <c r="O27" s="357"/>
      <c r="P27" s="358"/>
      <c r="Q27" s="364"/>
      <c r="R27" s="165"/>
      <c r="S27" s="43"/>
      <c r="T27" s="43"/>
    </row>
    <row r="28" spans="1:20" ht="9" customHeight="1">
      <c r="A28" s="149" t="s">
        <v>131</v>
      </c>
      <c r="B28" s="160"/>
      <c r="C28" s="164">
        <v>30</v>
      </c>
      <c r="D28" s="161">
        <v>20</v>
      </c>
      <c r="E28" s="384" t="s">
        <v>167</v>
      </c>
      <c r="F28" s="384" t="s">
        <v>120</v>
      </c>
      <c r="G28" s="384"/>
      <c r="H28" s="344"/>
      <c r="I28" s="350" t="s">
        <v>48</v>
      </c>
      <c r="J28" s="351"/>
      <c r="K28" s="352" t="s">
        <v>48</v>
      </c>
      <c r="L28" s="353" t="str">
        <f>UPPER(IF(OR((K28="a"),(K28="as")),J27,IF(OR((K28="b"),(K28="bs")),J29,)))</f>
        <v>ΣΤΑΥΡΟΥΛΆΚΗΣ</v>
      </c>
      <c r="M28" s="363"/>
      <c r="N28" s="358"/>
      <c r="O28" s="364"/>
      <c r="P28" s="358"/>
      <c r="Q28" s="364"/>
      <c r="R28" s="165"/>
      <c r="S28" s="43"/>
      <c r="T28" s="43"/>
    </row>
    <row r="29" spans="1:20" ht="9" customHeight="1">
      <c r="A29" s="149" t="s">
        <v>133</v>
      </c>
      <c r="B29" s="160"/>
      <c r="C29" s="160"/>
      <c r="D29" s="161"/>
      <c r="E29" s="384"/>
      <c r="F29" s="384"/>
      <c r="G29" s="384"/>
      <c r="H29" s="343" t="s">
        <v>33</v>
      </c>
      <c r="I29" s="355"/>
      <c r="J29" s="346" t="str">
        <f>UPPER(IF(OR((I30="a"),(I30="as")),E29,IF(OR((I30="b"),(I30="bs")),E30,)))</f>
        <v>ΣΤΑΥΡΟΥΛΆΚΗΣ</v>
      </c>
      <c r="K29" s="365"/>
      <c r="L29" s="351" t="s">
        <v>170</v>
      </c>
      <c r="M29" s="359"/>
      <c r="N29" s="348"/>
      <c r="O29" s="364"/>
      <c r="P29" s="358"/>
      <c r="Q29" s="364"/>
      <c r="R29" s="165"/>
      <c r="S29" s="43"/>
      <c r="T29" s="43"/>
    </row>
    <row r="30" spans="1:20" ht="9" customHeight="1">
      <c r="A30" s="139" t="s">
        <v>135</v>
      </c>
      <c r="B30" s="160"/>
      <c r="C30" s="164">
        <v>60</v>
      </c>
      <c r="D30" s="161">
        <v>14</v>
      </c>
      <c r="E30" s="385" t="s">
        <v>171</v>
      </c>
      <c r="F30" s="385" t="s">
        <v>120</v>
      </c>
      <c r="G30" s="385"/>
      <c r="H30" s="344"/>
      <c r="I30" s="350" t="s">
        <v>48</v>
      </c>
      <c r="J30" s="351"/>
      <c r="K30" s="359"/>
      <c r="L30" s="348"/>
      <c r="M30" s="366"/>
      <c r="N30" s="360"/>
      <c r="O30" s="361" t="s">
        <v>48</v>
      </c>
      <c r="P30" s="353" t="str">
        <f>UPPER(IF(OR((O30="a"),(O30="as")),N26,IF(OR((O30="b"),(O30="bs")),N34,)))</f>
        <v>ΝΕΚΤΆΡΙΟΣ</v>
      </c>
      <c r="Q30" s="365"/>
      <c r="R30" s="165"/>
      <c r="S30" s="43"/>
      <c r="T30" s="43"/>
    </row>
    <row r="31" spans="1:20" ht="9" customHeight="1">
      <c r="A31" s="139" t="s">
        <v>142</v>
      </c>
      <c r="B31" s="160"/>
      <c r="C31" s="164">
        <v>120</v>
      </c>
      <c r="D31" s="161">
        <v>11</v>
      </c>
      <c r="E31" s="385" t="s">
        <v>175</v>
      </c>
      <c r="F31" s="385" t="s">
        <v>31</v>
      </c>
      <c r="G31" s="385"/>
      <c r="H31" s="344"/>
      <c r="I31" s="355"/>
      <c r="J31" s="346" t="str">
        <f>UPPER(IF(OR((I32="a"),(I32="as")),E31,IF(OR((I32="b"),(I32="bs")),E32,)))</f>
        <v>ΜΑΣΤΡΑΝΤΩΝΆΚΗΣ</v>
      </c>
      <c r="K31" s="347"/>
      <c r="L31" s="348"/>
      <c r="M31" s="349"/>
      <c r="N31" s="348"/>
      <c r="O31" s="364"/>
      <c r="P31" s="351" t="s">
        <v>176</v>
      </c>
      <c r="Q31" s="359"/>
      <c r="R31" s="147"/>
      <c r="S31" s="43"/>
      <c r="T31" s="43"/>
    </row>
    <row r="32" spans="1:20" ht="9" customHeight="1">
      <c r="A32" s="149" t="s">
        <v>145</v>
      </c>
      <c r="B32" s="160"/>
      <c r="C32" s="160"/>
      <c r="D32" s="161"/>
      <c r="E32" s="384"/>
      <c r="F32" s="384"/>
      <c r="G32" s="384"/>
      <c r="H32" s="343" t="s">
        <v>33</v>
      </c>
      <c r="I32" s="350" t="s">
        <v>34</v>
      </c>
      <c r="J32" s="351"/>
      <c r="K32" s="352" t="s">
        <v>48</v>
      </c>
      <c r="L32" s="353" t="str">
        <f>UPPER(IF(OR((K32="a"),(K32="as")),J31,IF(OR((K32="b"),(K32="bs")),J33,)))</f>
        <v>ΠΕΡΔΙΚΟΓΙΆΝΝΗΣ</v>
      </c>
      <c r="M32" s="347"/>
      <c r="N32" s="348"/>
      <c r="O32" s="364"/>
      <c r="P32" s="358"/>
      <c r="Q32" s="349"/>
      <c r="R32" s="147"/>
      <c r="S32" s="43"/>
      <c r="T32" s="43"/>
    </row>
    <row r="33" spans="1:20" ht="9" customHeight="1">
      <c r="A33" s="149" t="s">
        <v>146</v>
      </c>
      <c r="B33" s="160"/>
      <c r="C33" s="160"/>
      <c r="D33" s="161">
        <v>36</v>
      </c>
      <c r="E33" s="384" t="s">
        <v>177</v>
      </c>
      <c r="F33" s="384" t="s">
        <v>120</v>
      </c>
      <c r="G33" s="384"/>
      <c r="H33" s="344"/>
      <c r="I33" s="355"/>
      <c r="J33" s="346" t="str">
        <f>UPPER(IF(OR((I34="a"),(I34="as")),E33,IF(OR((I34="b"),(I34="bs")),E34,)))</f>
        <v>ΠΕΡΔΙΚΟΓΙΆΝΝΗΣ</v>
      </c>
      <c r="K33" s="356"/>
      <c r="L33" s="351" t="s">
        <v>180</v>
      </c>
      <c r="M33" s="357"/>
      <c r="N33" s="358"/>
      <c r="O33" s="364"/>
      <c r="P33" s="358"/>
      <c r="Q33" s="349"/>
      <c r="R33" s="147"/>
      <c r="S33" s="43"/>
      <c r="T33" s="43"/>
    </row>
    <row r="34" spans="1:20" ht="9" customHeight="1">
      <c r="A34" s="149" t="s">
        <v>150</v>
      </c>
      <c r="B34" s="160"/>
      <c r="C34" s="160"/>
      <c r="D34" s="161">
        <v>33</v>
      </c>
      <c r="E34" s="384" t="s">
        <v>54</v>
      </c>
      <c r="F34" s="384" t="s">
        <v>181</v>
      </c>
      <c r="G34" s="384"/>
      <c r="H34" s="344"/>
      <c r="I34" s="350" t="s">
        <v>48</v>
      </c>
      <c r="J34" s="351" t="s">
        <v>182</v>
      </c>
      <c r="K34" s="359"/>
      <c r="L34" s="386"/>
      <c r="M34" s="361" t="s">
        <v>48</v>
      </c>
      <c r="N34" s="353" t="str">
        <f>UPPER(IF(OR((M34="a"),(M34="as")),L32,IF(OR((M34="b"),(M34="bs")),L36,)))</f>
        <v>ΝΕΚΤΆΡΙΟΣ</v>
      </c>
      <c r="O34" s="365"/>
      <c r="P34" s="358"/>
      <c r="Q34" s="349"/>
      <c r="R34" s="147"/>
      <c r="S34" s="43"/>
      <c r="T34" s="43"/>
    </row>
    <row r="35" spans="1:20" ht="9" customHeight="1">
      <c r="A35" s="149" t="s">
        <v>154</v>
      </c>
      <c r="B35" s="160"/>
      <c r="C35" s="164">
        <v>10</v>
      </c>
      <c r="D35" s="161">
        <v>25</v>
      </c>
      <c r="E35" s="384" t="s">
        <v>183</v>
      </c>
      <c r="F35" s="384" t="s">
        <v>184</v>
      </c>
      <c r="G35" s="384"/>
      <c r="H35" s="344"/>
      <c r="I35" s="355"/>
      <c r="J35" s="346" t="str">
        <f>UPPER(IF(OR((I36="a"),(I36="as")),E35,IF(OR((I36="b"),(I36="bs")),E36,)))</f>
        <v>ΖΑΒΟΥΡΙΑΝΌΣ</v>
      </c>
      <c r="K35" s="347"/>
      <c r="L35" s="348"/>
      <c r="M35" s="362"/>
      <c r="N35" s="351" t="s">
        <v>185</v>
      </c>
      <c r="O35" s="359"/>
      <c r="P35" s="348"/>
      <c r="Q35" s="349"/>
      <c r="R35" s="147"/>
      <c r="S35" s="43"/>
      <c r="T35" s="43"/>
    </row>
    <row r="36" spans="1:20" ht="9" customHeight="1">
      <c r="A36" s="149" t="s">
        <v>158</v>
      </c>
      <c r="B36" s="160"/>
      <c r="C36" s="160"/>
      <c r="D36" s="161">
        <v>30</v>
      </c>
      <c r="E36" s="384" t="s">
        <v>56</v>
      </c>
      <c r="F36" s="384" t="s">
        <v>120</v>
      </c>
      <c r="G36" s="384"/>
      <c r="H36" s="344"/>
      <c r="I36" s="350" t="s">
        <v>34</v>
      </c>
      <c r="J36" s="351" t="s">
        <v>186</v>
      </c>
      <c r="K36" s="352" t="s">
        <v>48</v>
      </c>
      <c r="L36" s="353" t="str">
        <f>UPPER(IF(OR((K36="a"),(K36="as")),J35,IF(OR((K36="b"),(K36="bs")),J37,)))</f>
        <v>ΝΕΚΤΆΡΙΟΣ</v>
      </c>
      <c r="M36" s="363"/>
      <c r="N36" s="372" t="s">
        <v>26</v>
      </c>
      <c r="O36" s="349"/>
      <c r="P36" s="373" t="s">
        <v>27</v>
      </c>
      <c r="Q36" s="349"/>
      <c r="R36" s="147"/>
      <c r="S36" s="43"/>
      <c r="T36" s="43"/>
    </row>
    <row r="37" spans="1:20" ht="9" customHeight="1">
      <c r="A37" s="149" t="s">
        <v>166</v>
      </c>
      <c r="B37" s="160"/>
      <c r="C37" s="160"/>
      <c r="D37" s="161"/>
      <c r="E37" s="384"/>
      <c r="F37" s="384"/>
      <c r="G37" s="384"/>
      <c r="H37" s="343" t="s">
        <v>33</v>
      </c>
      <c r="I37" s="355"/>
      <c r="J37" s="346" t="str">
        <f>UPPER(IF(OR((I38="a"),(I38="as")),E37,IF(OR((I38="b"),(I38="bs")),E38,)))</f>
        <v>ΝΕΚΤΆΡΙΟΣ</v>
      </c>
      <c r="K37" s="365"/>
      <c r="L37" s="351" t="s">
        <v>49</v>
      </c>
      <c r="M37" s="359"/>
      <c r="N37" s="346" t="s">
        <v>128</v>
      </c>
      <c r="O37" s="347"/>
      <c r="P37" s="373"/>
      <c r="Q37" s="349"/>
      <c r="R37" s="147"/>
      <c r="S37" s="43"/>
      <c r="T37" s="43"/>
    </row>
    <row r="38" spans="1:20" ht="9" customHeight="1">
      <c r="A38" s="139" t="s">
        <v>168</v>
      </c>
      <c r="B38" s="160"/>
      <c r="C38" s="164">
        <v>150</v>
      </c>
      <c r="D38" s="161">
        <v>7</v>
      </c>
      <c r="E38" s="385" t="s">
        <v>191</v>
      </c>
      <c r="F38" s="385" t="s">
        <v>107</v>
      </c>
      <c r="G38" s="385"/>
      <c r="H38" s="344"/>
      <c r="I38" s="350" t="s">
        <v>48</v>
      </c>
      <c r="J38" s="351"/>
      <c r="K38" s="359"/>
      <c r="L38" s="348"/>
      <c r="M38" s="374"/>
      <c r="N38" s="375" t="s">
        <v>37</v>
      </c>
      <c r="O38" s="352"/>
      <c r="P38" s="346" t="s">
        <v>128</v>
      </c>
      <c r="Q38" s="347"/>
      <c r="R38" s="147"/>
      <c r="S38" s="43"/>
      <c r="T38" s="43"/>
    </row>
    <row r="39" spans="1:20" ht="9" customHeight="1">
      <c r="A39" s="139" t="s">
        <v>187</v>
      </c>
      <c r="B39" s="160"/>
      <c r="C39" s="164">
        <v>140</v>
      </c>
      <c r="D39" s="161">
        <v>8</v>
      </c>
      <c r="E39" s="385" t="s">
        <v>204</v>
      </c>
      <c r="F39" s="385" t="s">
        <v>42</v>
      </c>
      <c r="G39" s="385"/>
      <c r="H39" s="344"/>
      <c r="I39" s="355"/>
      <c r="J39" s="346" t="str">
        <f>UPPER(IF(OR((I40="a"),(I40="as")),E39,IF(OR((I40="b"),(I40="bs")),E40,)))</f>
        <v>ΒΡΆΝΑΣ</v>
      </c>
      <c r="K39" s="347"/>
      <c r="L39" s="348"/>
      <c r="M39" s="376"/>
      <c r="N39" s="346" t="s">
        <v>211</v>
      </c>
      <c r="O39" s="365"/>
      <c r="P39" s="377"/>
      <c r="Q39" s="359"/>
      <c r="R39" s="147"/>
      <c r="S39" s="43"/>
      <c r="T39" s="43"/>
    </row>
    <row r="40" spans="1:20" ht="9" customHeight="1">
      <c r="A40" s="149" t="s">
        <v>192</v>
      </c>
      <c r="B40" s="160"/>
      <c r="C40" s="160"/>
      <c r="D40" s="161"/>
      <c r="E40" s="384"/>
      <c r="F40" s="384"/>
      <c r="G40" s="384"/>
      <c r="H40" s="343" t="s">
        <v>33</v>
      </c>
      <c r="I40" s="350" t="s">
        <v>34</v>
      </c>
      <c r="J40" s="351"/>
      <c r="K40" s="352" t="s">
        <v>34</v>
      </c>
      <c r="L40" s="353" t="str">
        <f>UPPER(IF(OR((K40="a"),(K40="as")),J39,IF(OR((K40="b"),(K40="bs")),J41,)))</f>
        <v>ΒΡΆΝΑΣ</v>
      </c>
      <c r="M40" s="347"/>
      <c r="N40" s="378"/>
      <c r="O40" s="359"/>
      <c r="P40" s="348"/>
      <c r="Q40" s="349"/>
      <c r="R40" s="173"/>
      <c r="S40" s="43"/>
      <c r="T40" s="43"/>
    </row>
    <row r="41" spans="1:20" ht="9" customHeight="1">
      <c r="A41" s="149" t="s">
        <v>199</v>
      </c>
      <c r="B41" s="160"/>
      <c r="C41" s="164">
        <v>10</v>
      </c>
      <c r="D41" s="161">
        <v>22</v>
      </c>
      <c r="E41" s="384" t="s">
        <v>224</v>
      </c>
      <c r="F41" s="384" t="s">
        <v>225</v>
      </c>
      <c r="G41" s="384"/>
      <c r="H41" s="344"/>
      <c r="I41" s="355"/>
      <c r="J41" s="346" t="str">
        <f>UPPER(IF(OR((I42="a"),(I42="as")),E41,IF(OR((I42="b"),(I42="bs")),E42,)))</f>
        <v>ΠΑΠΑΤΖΑΝΉΣ</v>
      </c>
      <c r="K41" s="356"/>
      <c r="L41" s="351" t="s">
        <v>212</v>
      </c>
      <c r="M41" s="357"/>
      <c r="N41" s="358"/>
      <c r="O41" s="349"/>
      <c r="P41" s="348"/>
      <c r="Q41" s="349"/>
      <c r="R41" s="173"/>
      <c r="S41" s="43"/>
      <c r="T41" s="43"/>
    </row>
    <row r="42" spans="1:20" ht="9" customHeight="1">
      <c r="A42" s="149" t="s">
        <v>205</v>
      </c>
      <c r="B42" s="160"/>
      <c r="C42" s="160"/>
      <c r="D42" s="161"/>
      <c r="E42" s="384"/>
      <c r="F42" s="384"/>
      <c r="G42" s="384"/>
      <c r="H42" s="343" t="s">
        <v>33</v>
      </c>
      <c r="I42" s="350" t="s">
        <v>34</v>
      </c>
      <c r="J42" s="351"/>
      <c r="K42" s="359"/>
      <c r="L42" s="386"/>
      <c r="M42" s="361" t="s">
        <v>34</v>
      </c>
      <c r="N42" s="353" t="str">
        <f>UPPER(IF(OR((M42="a"),(M42="as")),L40,IF(OR((M42="b"),(M42="bs")),L44,)))</f>
        <v>ΒΡΆΝΑΣ</v>
      </c>
      <c r="O42" s="387"/>
      <c r="P42" s="348"/>
      <c r="Q42" s="349"/>
      <c r="R42" s="173"/>
      <c r="S42" s="43"/>
      <c r="T42" s="43"/>
    </row>
    <row r="43" spans="1:20" ht="9" customHeight="1">
      <c r="A43" s="149" t="s">
        <v>208</v>
      </c>
      <c r="B43" s="160"/>
      <c r="C43" s="160"/>
      <c r="D43" s="161">
        <v>42</v>
      </c>
      <c r="E43" s="384" t="s">
        <v>242</v>
      </c>
      <c r="F43" s="384" t="s">
        <v>120</v>
      </c>
      <c r="G43" s="384"/>
      <c r="H43" s="344"/>
      <c r="I43" s="355"/>
      <c r="J43" s="346" t="str">
        <f>UPPER(IF(OR((I44="a"),(I44="as")),E43,IF(OR((I44="b"),(I44="bs")),E44,)))</f>
        <v>ΠΕΡΆΚΗΣ</v>
      </c>
      <c r="K43" s="347"/>
      <c r="L43" s="348"/>
      <c r="M43" s="362"/>
      <c r="N43" s="351" t="s">
        <v>245</v>
      </c>
      <c r="O43" s="388"/>
      <c r="P43" s="358"/>
      <c r="Q43" s="349"/>
      <c r="R43" s="147"/>
      <c r="S43" s="43"/>
      <c r="T43" s="43"/>
    </row>
    <row r="44" spans="1:20" ht="9" customHeight="1">
      <c r="A44" s="149" t="s">
        <v>214</v>
      </c>
      <c r="B44" s="160"/>
      <c r="C44" s="160"/>
      <c r="D44" s="161">
        <v>40</v>
      </c>
      <c r="E44" s="384" t="s">
        <v>252</v>
      </c>
      <c r="F44" s="384" t="s">
        <v>87</v>
      </c>
      <c r="G44" s="384"/>
      <c r="H44" s="344"/>
      <c r="I44" s="350" t="s">
        <v>34</v>
      </c>
      <c r="J44" s="351" t="s">
        <v>255</v>
      </c>
      <c r="K44" s="352" t="s">
        <v>34</v>
      </c>
      <c r="L44" s="353" t="str">
        <f>UPPER(IF(OR((K44="a"),(K44="as")),J43,IF(OR((K44="b"),(K44="bs")),J45,)))</f>
        <v>ΠΕΡΆΚΗΣ</v>
      </c>
      <c r="M44" s="363"/>
      <c r="N44" s="358"/>
      <c r="O44" s="389"/>
      <c r="P44" s="358"/>
      <c r="Q44" s="349"/>
      <c r="R44" s="147"/>
      <c r="S44" s="43"/>
      <c r="T44" s="43"/>
    </row>
    <row r="45" spans="1:20" ht="9" customHeight="1">
      <c r="A45" s="149" t="s">
        <v>217</v>
      </c>
      <c r="B45" s="160"/>
      <c r="C45" s="160"/>
      <c r="D45" s="161"/>
      <c r="E45" s="384"/>
      <c r="F45" s="384"/>
      <c r="G45" s="384"/>
      <c r="H45" s="343" t="s">
        <v>33</v>
      </c>
      <c r="I45" s="355"/>
      <c r="J45" s="346" t="str">
        <f>UPPER(IF(OR((I46="a"),(I46="as")),E45,IF(OR((I46="b"),(I46="bs")),E46,)))</f>
        <v>ΞΗΡΟΥΔΆΚΗΣ</v>
      </c>
      <c r="K45" s="365"/>
      <c r="L45" s="351"/>
      <c r="M45" s="359"/>
      <c r="N45" s="348"/>
      <c r="O45" s="389"/>
      <c r="P45" s="358"/>
      <c r="Q45" s="349"/>
      <c r="R45" s="147"/>
      <c r="S45" s="43"/>
      <c r="T45" s="43"/>
    </row>
    <row r="46" spans="1:20" ht="9" customHeight="1">
      <c r="A46" s="139" t="s">
        <v>219</v>
      </c>
      <c r="B46" s="160"/>
      <c r="C46" s="164">
        <v>90</v>
      </c>
      <c r="D46" s="161">
        <v>12</v>
      </c>
      <c r="E46" s="385" t="s">
        <v>279</v>
      </c>
      <c r="F46" s="385" t="s">
        <v>120</v>
      </c>
      <c r="G46" s="385"/>
      <c r="H46" s="344"/>
      <c r="I46" s="350" t="s">
        <v>48</v>
      </c>
      <c r="J46" s="351"/>
      <c r="K46" s="359"/>
      <c r="L46" s="348"/>
      <c r="M46" s="366"/>
      <c r="N46" s="360"/>
      <c r="O46" s="390" t="s">
        <v>48</v>
      </c>
      <c r="P46" s="353" t="str">
        <f>UPPER(IF(OR((O46="a"),(O46="as")),N42,IF(OR((O46="b"),(O46="bs")),N50,)))</f>
        <v>ΠΆΓΙΟΣ</v>
      </c>
      <c r="Q46" s="347"/>
      <c r="R46" s="147"/>
      <c r="S46" s="43"/>
      <c r="T46" s="43"/>
    </row>
    <row r="47" spans="1:20" ht="9" customHeight="1">
      <c r="A47" s="139" t="s">
        <v>221</v>
      </c>
      <c r="B47" s="160"/>
      <c r="C47" s="164">
        <v>80</v>
      </c>
      <c r="D47" s="161">
        <v>13</v>
      </c>
      <c r="E47" s="385" t="s">
        <v>291</v>
      </c>
      <c r="F47" s="385" t="s">
        <v>292</v>
      </c>
      <c r="G47" s="385"/>
      <c r="H47" s="344"/>
      <c r="I47" s="355"/>
      <c r="J47" s="346" t="str">
        <f>UPPER(IF(OR((I48="a"),(I48="as")),E47,IF(OR((I48="b"),(I48="bs")),E48,)))</f>
        <v>ΤΣΑΤΣΆΚΗΣ</v>
      </c>
      <c r="K47" s="347"/>
      <c r="L47" s="348"/>
      <c r="M47" s="349"/>
      <c r="N47" s="348"/>
      <c r="O47" s="389"/>
      <c r="P47" s="351"/>
      <c r="Q47" s="357"/>
      <c r="R47" s="165"/>
      <c r="S47" s="43"/>
      <c r="T47" s="43"/>
    </row>
    <row r="48" spans="1:20" ht="9" customHeight="1">
      <c r="A48" s="149" t="s">
        <v>226</v>
      </c>
      <c r="B48" s="160"/>
      <c r="C48" s="160"/>
      <c r="D48" s="161"/>
      <c r="E48" s="384"/>
      <c r="F48" s="384"/>
      <c r="G48" s="384"/>
      <c r="H48" s="343" t="s">
        <v>33</v>
      </c>
      <c r="I48" s="350" t="s">
        <v>34</v>
      </c>
      <c r="J48" s="351"/>
      <c r="K48" s="352" t="s">
        <v>48</v>
      </c>
      <c r="L48" s="353" t="str">
        <f>UPPER(IF(OR((K48="a"),(K48="as")),J47,IF(OR((K48="b"),(K48="bs")),J49,)))</f>
        <v>ΛΑΜΠΑΔΑΡΊΟΥ</v>
      </c>
      <c r="M48" s="347"/>
      <c r="N48" s="348"/>
      <c r="O48" s="389"/>
      <c r="P48" s="358"/>
      <c r="Q48" s="364"/>
      <c r="R48" s="165"/>
      <c r="S48" s="43"/>
      <c r="T48" s="43"/>
    </row>
    <row r="49" spans="1:20" ht="9" customHeight="1">
      <c r="A49" s="149" t="s">
        <v>227</v>
      </c>
      <c r="B49" s="160"/>
      <c r="C49" s="164">
        <v>30</v>
      </c>
      <c r="D49" s="161">
        <v>21</v>
      </c>
      <c r="E49" s="384" t="s">
        <v>293</v>
      </c>
      <c r="F49" s="384" t="s">
        <v>61</v>
      </c>
      <c r="G49" s="384"/>
      <c r="H49" s="344"/>
      <c r="I49" s="355"/>
      <c r="J49" s="346" t="str">
        <f>UPPER(IF(OR((I50="a"),(I50="as")),E49,IF(OR((I50="b"),(I50="bs")),E50,)))</f>
        <v>ΛΑΜΠΑΔΑΡΊΟΥ</v>
      </c>
      <c r="K49" s="356"/>
      <c r="L49" s="351" t="s">
        <v>49</v>
      </c>
      <c r="M49" s="357"/>
      <c r="N49" s="358"/>
      <c r="O49" s="389"/>
      <c r="P49" s="358"/>
      <c r="Q49" s="364"/>
      <c r="R49" s="165"/>
      <c r="S49" s="43"/>
      <c r="T49" s="43"/>
    </row>
    <row r="50" spans="1:20" ht="9" customHeight="1">
      <c r="A50" s="149" t="s">
        <v>228</v>
      </c>
      <c r="B50" s="160"/>
      <c r="C50" s="160"/>
      <c r="D50" s="161"/>
      <c r="E50" s="384"/>
      <c r="F50" s="384"/>
      <c r="G50" s="384"/>
      <c r="H50" s="343" t="s">
        <v>33</v>
      </c>
      <c r="I50" s="350" t="s">
        <v>34</v>
      </c>
      <c r="J50" s="351"/>
      <c r="K50" s="359"/>
      <c r="L50" s="391"/>
      <c r="M50" s="361" t="s">
        <v>48</v>
      </c>
      <c r="N50" s="353" t="str">
        <f>UPPER(IF(OR((M50="a"),(M50="as")),L48,IF(OR((M50="b"),(M50="bs")),L52,)))</f>
        <v>ΠΆΓΙΟΣ</v>
      </c>
      <c r="O50" s="392"/>
      <c r="P50" s="358"/>
      <c r="Q50" s="364"/>
      <c r="R50" s="165"/>
      <c r="S50" s="43"/>
      <c r="T50" s="43"/>
    </row>
    <row r="51" spans="1:20" ht="9" customHeight="1">
      <c r="A51" s="149" t="s">
        <v>231</v>
      </c>
      <c r="B51" s="160"/>
      <c r="C51" s="164">
        <v>30</v>
      </c>
      <c r="D51" s="161">
        <v>19</v>
      </c>
      <c r="E51" s="384" t="s">
        <v>294</v>
      </c>
      <c r="F51" s="384" t="s">
        <v>36</v>
      </c>
      <c r="G51" s="384"/>
      <c r="H51" s="344"/>
      <c r="I51" s="355"/>
      <c r="J51" s="346" t="str">
        <f>UPPER(IF(OR((I52="a"),(I52="as")),E51,IF(OR((I52="b"),(I52="bs")),E52,)))</f>
        <v>ΜΠΛΑΒΆΚΗΣ</v>
      </c>
      <c r="K51" s="347"/>
      <c r="L51" s="393"/>
      <c r="M51" s="362"/>
      <c r="N51" s="351" t="s">
        <v>104</v>
      </c>
      <c r="O51" s="378"/>
      <c r="P51" s="348"/>
      <c r="Q51" s="364"/>
      <c r="R51" s="165"/>
      <c r="S51" s="43"/>
      <c r="T51" s="43"/>
    </row>
    <row r="52" spans="1:20" ht="9" customHeight="1">
      <c r="A52" s="149" t="s">
        <v>233</v>
      </c>
      <c r="B52" s="160"/>
      <c r="C52" s="164">
        <v>10</v>
      </c>
      <c r="D52" s="161">
        <v>24</v>
      </c>
      <c r="E52" s="384" t="s">
        <v>298</v>
      </c>
      <c r="F52" s="384" t="s">
        <v>36</v>
      </c>
      <c r="G52" s="384"/>
      <c r="H52" s="344"/>
      <c r="I52" s="350" t="s">
        <v>34</v>
      </c>
      <c r="J52" s="351" t="s">
        <v>53</v>
      </c>
      <c r="K52" s="352" t="s">
        <v>48</v>
      </c>
      <c r="L52" s="353" t="str">
        <f>UPPER(IF(OR((K52="a"),(K52="as")),J51,IF(OR((K52="b"),(K52="bs")),J53,)))</f>
        <v>ΠΆΓΙΟΣ</v>
      </c>
      <c r="M52" s="363"/>
      <c r="N52" s="358"/>
      <c r="O52" s="348"/>
      <c r="P52" s="348"/>
      <c r="Q52" s="364"/>
      <c r="R52" s="165"/>
      <c r="S52" s="43"/>
      <c r="T52" s="43"/>
    </row>
    <row r="53" spans="1:20" ht="9" customHeight="1">
      <c r="A53" s="149" t="s">
        <v>237</v>
      </c>
      <c r="B53" s="160"/>
      <c r="C53" s="160"/>
      <c r="D53" s="161"/>
      <c r="E53" s="384"/>
      <c r="F53" s="384"/>
      <c r="G53" s="384"/>
      <c r="H53" s="343" t="s">
        <v>33</v>
      </c>
      <c r="I53" s="355"/>
      <c r="J53" s="346" t="str">
        <f>UPPER(IF(OR((I54="a"),(I54="as")),E53,IF(OR((I54="b"),(I54="bs")),E54,)))</f>
        <v>ΠΆΓΙΟΣ</v>
      </c>
      <c r="K53" s="365"/>
      <c r="L53" s="351" t="s">
        <v>67</v>
      </c>
      <c r="M53" s="359"/>
      <c r="N53" s="348"/>
      <c r="O53" s="348"/>
      <c r="P53" s="348"/>
      <c r="Q53" s="364"/>
      <c r="R53" s="165"/>
      <c r="S53" s="43"/>
      <c r="T53" s="43"/>
    </row>
    <row r="54" spans="1:20" ht="9" customHeight="1">
      <c r="A54" s="139" t="s">
        <v>239</v>
      </c>
      <c r="B54" s="160"/>
      <c r="C54" s="164">
        <v>440</v>
      </c>
      <c r="D54" s="161">
        <v>3</v>
      </c>
      <c r="E54" s="385" t="s">
        <v>300</v>
      </c>
      <c r="F54" s="385" t="s">
        <v>107</v>
      </c>
      <c r="G54" s="385"/>
      <c r="H54" s="344"/>
      <c r="I54" s="350" t="s">
        <v>48</v>
      </c>
      <c r="J54" s="351"/>
      <c r="K54" s="359"/>
      <c r="L54" s="348"/>
      <c r="M54" s="366"/>
      <c r="N54" s="368" t="s">
        <v>241</v>
      </c>
      <c r="O54" s="394"/>
      <c r="P54" s="346" t="s">
        <v>211</v>
      </c>
      <c r="Q54" s="379"/>
      <c r="R54" s="165"/>
      <c r="S54" s="43"/>
      <c r="T54" s="43"/>
    </row>
    <row r="55" spans="1:20" ht="9" customHeight="1">
      <c r="A55" s="139" t="s">
        <v>243</v>
      </c>
      <c r="B55" s="160"/>
      <c r="C55" s="164">
        <v>180</v>
      </c>
      <c r="D55" s="161">
        <v>6</v>
      </c>
      <c r="E55" s="385" t="s">
        <v>301</v>
      </c>
      <c r="F55" s="385" t="s">
        <v>302</v>
      </c>
      <c r="G55" s="385"/>
      <c r="H55" s="344"/>
      <c r="I55" s="355"/>
      <c r="J55" s="346" t="str">
        <f>UPPER(IF(OR((I56="a"),(I56="as")),E55,IF(OR((I56="b"),(I56="bs")),E56,)))</f>
        <v>ΜΉΛΑΣ</v>
      </c>
      <c r="K55" s="347"/>
      <c r="L55" s="348"/>
      <c r="M55" s="349"/>
      <c r="N55" s="367" t="s">
        <v>37</v>
      </c>
      <c r="O55" s="395"/>
      <c r="P55" s="371" t="s">
        <v>130</v>
      </c>
      <c r="Q55" s="380"/>
      <c r="R55" s="165"/>
      <c r="S55" s="43"/>
      <c r="T55" s="43"/>
    </row>
    <row r="56" spans="1:20" ht="9" customHeight="1">
      <c r="A56" s="149" t="s">
        <v>247</v>
      </c>
      <c r="B56" s="160"/>
      <c r="C56" s="160"/>
      <c r="D56" s="161"/>
      <c r="E56" s="384"/>
      <c r="F56" s="384"/>
      <c r="G56" s="384"/>
      <c r="H56" s="343" t="s">
        <v>33</v>
      </c>
      <c r="I56" s="350" t="s">
        <v>34</v>
      </c>
      <c r="J56" s="351"/>
      <c r="K56" s="352" t="s">
        <v>48</v>
      </c>
      <c r="L56" s="353" t="str">
        <f>UPPER(IF(OR((K56="a"),(K56="as")),J55,IF(OR((K56="b"),(K56="bs")),J57,)))</f>
        <v>ΧΑΛΈΠΗΣ</v>
      </c>
      <c r="M56" s="347"/>
      <c r="N56" s="348"/>
      <c r="O56" s="348"/>
      <c r="P56" s="348"/>
      <c r="Q56" s="364"/>
      <c r="R56" s="165"/>
      <c r="S56" s="43"/>
      <c r="T56" s="43"/>
    </row>
    <row r="57" spans="1:20" ht="9" customHeight="1">
      <c r="A57" s="149" t="s">
        <v>248</v>
      </c>
      <c r="B57" s="160"/>
      <c r="C57" s="160"/>
      <c r="D57" s="161">
        <v>41</v>
      </c>
      <c r="E57" s="384" t="s">
        <v>304</v>
      </c>
      <c r="F57" s="384" t="s">
        <v>31</v>
      </c>
      <c r="G57" s="384"/>
      <c r="H57" s="344"/>
      <c r="I57" s="355"/>
      <c r="J57" s="346" t="str">
        <f>UPPER(IF(OR((I58="a"),(I58="as")),E57,IF(OR((I58="b"),(I58="bs")),E58,)))</f>
        <v>ΧΑΛΈΠΗΣ</v>
      </c>
      <c r="K57" s="356"/>
      <c r="L57" s="351" t="s">
        <v>67</v>
      </c>
      <c r="M57" s="357"/>
      <c r="N57" s="358"/>
      <c r="O57" s="348"/>
      <c r="P57" s="348"/>
      <c r="Q57" s="364"/>
      <c r="R57" s="165"/>
      <c r="S57" s="43"/>
      <c r="T57" s="43"/>
    </row>
    <row r="58" spans="1:20" ht="9" customHeight="1">
      <c r="A58" s="149" t="s">
        <v>251</v>
      </c>
      <c r="B58" s="160"/>
      <c r="C58" s="160"/>
      <c r="D58" s="161">
        <v>35</v>
      </c>
      <c r="E58" s="384" t="s">
        <v>305</v>
      </c>
      <c r="F58" s="384" t="s">
        <v>306</v>
      </c>
      <c r="G58" s="384"/>
      <c r="H58" s="344"/>
      <c r="I58" s="350" t="s">
        <v>48</v>
      </c>
      <c r="J58" s="351" t="s">
        <v>121</v>
      </c>
      <c r="K58" s="359"/>
      <c r="L58" s="386"/>
      <c r="M58" s="361" t="s">
        <v>48</v>
      </c>
      <c r="N58" s="353" t="str">
        <f>UPPER(IF(OR((M58="a"),(M58="as")),L56,IF(OR((M58="b"),(M58="bs")),L60,)))</f>
        <v>ΚΑΤΣΙΚΑΝΔΑΡΆΚΗΣ</v>
      </c>
      <c r="O58" s="387"/>
      <c r="P58" s="348"/>
      <c r="Q58" s="364"/>
      <c r="R58" s="165"/>
      <c r="S58" s="43"/>
      <c r="T58" s="43"/>
    </row>
    <row r="59" spans="1:20" ht="9" customHeight="1">
      <c r="A59" s="149" t="s">
        <v>257</v>
      </c>
      <c r="B59" s="160"/>
      <c r="C59" s="164">
        <v>30</v>
      </c>
      <c r="D59" s="161">
        <v>18</v>
      </c>
      <c r="E59" s="384" t="s">
        <v>151</v>
      </c>
      <c r="F59" s="384" t="s">
        <v>120</v>
      </c>
      <c r="G59" s="384"/>
      <c r="H59" s="344"/>
      <c r="I59" s="355"/>
      <c r="J59" s="346" t="str">
        <f>UPPER(IF(OR((I60="a"),(I60="as")),E59,IF(OR((I60="b"),(I60="bs")),E60,)))</f>
        <v>ΧΑΤΖΗΔΆΚΗΣ</v>
      </c>
      <c r="K59" s="347"/>
      <c r="L59" s="348"/>
      <c r="M59" s="362"/>
      <c r="N59" s="351" t="s">
        <v>307</v>
      </c>
      <c r="O59" s="388"/>
      <c r="P59" s="358"/>
      <c r="Q59" s="364"/>
      <c r="R59" s="165"/>
      <c r="S59" s="43"/>
      <c r="T59" s="43"/>
    </row>
    <row r="60" spans="1:20" ht="9" customHeight="1">
      <c r="A60" s="149" t="s">
        <v>261</v>
      </c>
      <c r="B60" s="160"/>
      <c r="C60" s="160"/>
      <c r="D60" s="161">
        <v>32</v>
      </c>
      <c r="E60" s="384" t="s">
        <v>69</v>
      </c>
      <c r="F60" s="384" t="s">
        <v>308</v>
      </c>
      <c r="G60" s="384"/>
      <c r="H60" s="344"/>
      <c r="I60" s="350" t="s">
        <v>48</v>
      </c>
      <c r="J60" s="351" t="s">
        <v>309</v>
      </c>
      <c r="K60" s="352" t="s">
        <v>48</v>
      </c>
      <c r="L60" s="353" t="str">
        <f>UPPER(IF(OR((K60="a"),(K60="as")),J59,IF(OR((K60="b"),(K60="bs")),J61,)))</f>
        <v>ΚΑΤΣΙΚΑΝΔΑΡΆΚΗΣ</v>
      </c>
      <c r="M60" s="363"/>
      <c r="N60" s="358"/>
      <c r="O60" s="389"/>
      <c r="P60" s="358"/>
      <c r="Q60" s="364"/>
      <c r="R60" s="165"/>
      <c r="S60" s="43"/>
      <c r="T60" s="43"/>
    </row>
    <row r="61" spans="1:20" ht="9" customHeight="1">
      <c r="A61" s="149" t="s">
        <v>263</v>
      </c>
      <c r="B61" s="160"/>
      <c r="C61" s="160"/>
      <c r="D61" s="161"/>
      <c r="E61" s="384"/>
      <c r="F61" s="384"/>
      <c r="G61" s="384"/>
      <c r="H61" s="343" t="s">
        <v>33</v>
      </c>
      <c r="I61" s="355"/>
      <c r="J61" s="346" t="str">
        <f>UPPER(IF(OR((I62="a"),(I62="as")),E61,IF(OR((I62="b"),(I62="bs")),E62,)))</f>
        <v>ΚΑΤΣΙΚΑΝΔΑΡΆΚΗΣ</v>
      </c>
      <c r="K61" s="365"/>
      <c r="L61" s="351" t="s">
        <v>43</v>
      </c>
      <c r="M61" s="359"/>
      <c r="N61" s="348"/>
      <c r="O61" s="389"/>
      <c r="P61" s="358"/>
      <c r="Q61" s="364"/>
      <c r="R61" s="165"/>
      <c r="S61" s="43"/>
      <c r="T61" s="43"/>
    </row>
    <row r="62" spans="1:20" ht="9" customHeight="1">
      <c r="A62" s="139" t="s">
        <v>264</v>
      </c>
      <c r="B62" s="160"/>
      <c r="C62" s="164">
        <v>120</v>
      </c>
      <c r="D62" s="161">
        <v>10</v>
      </c>
      <c r="E62" s="385" t="s">
        <v>310</v>
      </c>
      <c r="F62" s="385" t="s">
        <v>311</v>
      </c>
      <c r="G62" s="385"/>
      <c r="H62" s="344"/>
      <c r="I62" s="350" t="s">
        <v>48</v>
      </c>
      <c r="J62" s="351"/>
      <c r="K62" s="359"/>
      <c r="L62" s="348"/>
      <c r="M62" s="366"/>
      <c r="N62" s="360"/>
      <c r="O62" s="390" t="s">
        <v>48</v>
      </c>
      <c r="P62" s="353" t="str">
        <f>UPPER(IF(OR((O62="a"),(O62="as")),N58,IF(OR((O62="b"),(O62="bs")),N66,)))</f>
        <v>ΤΣΟΥΡΒΕΛΟΎΔΗΣ</v>
      </c>
      <c r="Q62" s="365"/>
      <c r="R62" s="165"/>
      <c r="S62" s="43"/>
      <c r="T62" s="43"/>
    </row>
    <row r="63" spans="1:20" ht="9" customHeight="1">
      <c r="A63" s="139" t="s">
        <v>267</v>
      </c>
      <c r="B63" s="160"/>
      <c r="C63" s="164">
        <v>55</v>
      </c>
      <c r="D63" s="161">
        <v>15</v>
      </c>
      <c r="E63" s="385" t="s">
        <v>312</v>
      </c>
      <c r="F63" s="385" t="s">
        <v>57</v>
      </c>
      <c r="G63" s="385"/>
      <c r="H63" s="344"/>
      <c r="I63" s="355"/>
      <c r="J63" s="346" t="str">
        <f>UPPER(IF(OR((I64="a"),(I64="as")),E63,IF(OR((I64="b"),(I64="bs")),E64,)))</f>
        <v>ΠΡΙΝΙΑΝΆΚΗΣ</v>
      </c>
      <c r="K63" s="347"/>
      <c r="L63" s="348"/>
      <c r="M63" s="349"/>
      <c r="N63" s="396"/>
      <c r="O63" s="389"/>
      <c r="P63" s="351" t="s">
        <v>313</v>
      </c>
      <c r="Q63" s="359"/>
      <c r="R63" s="147"/>
      <c r="S63" s="43"/>
      <c r="T63" s="43"/>
    </row>
    <row r="64" spans="1:20" ht="9" customHeight="1">
      <c r="A64" s="149" t="s">
        <v>269</v>
      </c>
      <c r="B64" s="160"/>
      <c r="C64" s="160"/>
      <c r="D64" s="161"/>
      <c r="E64" s="384"/>
      <c r="F64" s="384"/>
      <c r="G64" s="384"/>
      <c r="H64" s="343" t="s">
        <v>33</v>
      </c>
      <c r="I64" s="350" t="s">
        <v>34</v>
      </c>
      <c r="J64" s="351"/>
      <c r="K64" s="352" t="s">
        <v>52</v>
      </c>
      <c r="L64" s="353" t="str">
        <f>UPPER(IF(OR((K64="a"),(K64="as")),J63,IF(OR((K64="b"),(K64="bs")),J65,)))</f>
        <v>ΠΡΙΝΙΑΝΆΚΗΣ</v>
      </c>
      <c r="M64" s="347"/>
      <c r="N64" s="348"/>
      <c r="O64" s="389"/>
      <c r="P64" s="358"/>
      <c r="Q64" s="349"/>
      <c r="R64" s="147"/>
      <c r="S64" s="43"/>
      <c r="T64" s="43"/>
    </row>
    <row r="65" spans="1:20" ht="9" customHeight="1">
      <c r="A65" s="149" t="s">
        <v>272</v>
      </c>
      <c r="B65" s="160"/>
      <c r="C65" s="160"/>
      <c r="D65" s="161">
        <v>34</v>
      </c>
      <c r="E65" s="384" t="s">
        <v>314</v>
      </c>
      <c r="F65" s="384" t="s">
        <v>47</v>
      </c>
      <c r="G65" s="384"/>
      <c r="H65" s="344"/>
      <c r="I65" s="355"/>
      <c r="J65" s="346" t="str">
        <f>UPPER(IF(OR((I66="a"),(I66="as")),E65,IF(OR((I66="b"),(I66="bs")),E66,)))</f>
        <v>ΒΙΤΣΑΞΆΚΗΣ</v>
      </c>
      <c r="K65" s="356"/>
      <c r="L65" s="351" t="s">
        <v>59</v>
      </c>
      <c r="M65" s="357"/>
      <c r="N65" s="358"/>
      <c r="O65" s="389"/>
      <c r="P65" s="358"/>
      <c r="Q65" s="146"/>
      <c r="R65" s="147"/>
      <c r="S65" s="43"/>
      <c r="T65" s="43"/>
    </row>
    <row r="66" spans="1:20" ht="9" customHeight="1">
      <c r="A66" s="149" t="s">
        <v>277</v>
      </c>
      <c r="B66" s="160"/>
      <c r="C66" s="160"/>
      <c r="D66" s="161"/>
      <c r="E66" s="384"/>
      <c r="F66" s="384"/>
      <c r="G66" s="384"/>
      <c r="H66" s="343" t="s">
        <v>33</v>
      </c>
      <c r="I66" s="350" t="s">
        <v>34</v>
      </c>
      <c r="J66" s="351"/>
      <c r="K66" s="359"/>
      <c r="L66" s="386"/>
      <c r="M66" s="361" t="s">
        <v>48</v>
      </c>
      <c r="N66" s="353" t="str">
        <f>UPPER(IF(OR((M66="a"),(M66="as")),L64,IF(OR((M66="b"),(M66="bs")),L68,)))</f>
        <v>ΤΣΟΥΡΒΕΛΟΎΔΗΣ</v>
      </c>
      <c r="O66" s="392"/>
      <c r="P66" s="358"/>
      <c r="Q66" s="146"/>
      <c r="R66" s="147"/>
      <c r="S66" s="43"/>
      <c r="T66" s="43"/>
    </row>
    <row r="67" spans="1:20" ht="9" customHeight="1">
      <c r="A67" s="149" t="s">
        <v>280</v>
      </c>
      <c r="B67" s="160"/>
      <c r="C67" s="164">
        <v>40</v>
      </c>
      <c r="D67" s="161">
        <v>17</v>
      </c>
      <c r="E67" s="384" t="s">
        <v>316</v>
      </c>
      <c r="F67" s="384" t="s">
        <v>36</v>
      </c>
      <c r="G67" s="384"/>
      <c r="H67" s="344"/>
      <c r="I67" s="355"/>
      <c r="J67" s="346" t="str">
        <f>UPPER(IF(OR((I68="a"),(I68="as")),E67,IF(OR((I68="b"),(I68="bs")),E68,)))</f>
        <v>ΚΟΦΙΝΙΔΆΚΗΣ</v>
      </c>
      <c r="K67" s="347"/>
      <c r="L67" s="348"/>
      <c r="M67" s="362"/>
      <c r="N67" s="351" t="s">
        <v>53</v>
      </c>
      <c r="O67" s="378"/>
      <c r="P67" s="348"/>
      <c r="Q67" s="146"/>
      <c r="R67" s="147"/>
      <c r="S67" s="43"/>
      <c r="T67" s="43"/>
    </row>
    <row r="68" spans="1:20" ht="9" customHeight="1">
      <c r="A68" s="149" t="s">
        <v>283</v>
      </c>
      <c r="B68" s="160"/>
      <c r="C68" s="164">
        <v>10</v>
      </c>
      <c r="D68" s="161">
        <v>23</v>
      </c>
      <c r="E68" s="384" t="s">
        <v>318</v>
      </c>
      <c r="F68" s="384" t="s">
        <v>42</v>
      </c>
      <c r="G68" s="384"/>
      <c r="H68" s="344"/>
      <c r="I68" s="350" t="s">
        <v>52</v>
      </c>
      <c r="J68" s="351" t="s">
        <v>185</v>
      </c>
      <c r="K68" s="352" t="s">
        <v>48</v>
      </c>
      <c r="L68" s="353" t="str">
        <f>UPPER(IF(OR((K68="a"),(K68="as")),J67,IF(OR((K68="b"),(K68="bs")),J69,)))</f>
        <v>ΤΣΟΥΡΒΕΛΟΎΔΗΣ</v>
      </c>
      <c r="M68" s="363"/>
      <c r="N68" s="358"/>
      <c r="O68" s="349"/>
      <c r="P68" s="348"/>
      <c r="Q68" s="146"/>
      <c r="R68" s="147"/>
      <c r="S68" s="43"/>
      <c r="T68" s="43"/>
    </row>
    <row r="69" spans="1:20" ht="9" customHeight="1">
      <c r="A69" s="149" t="s">
        <v>286</v>
      </c>
      <c r="B69" s="160"/>
      <c r="C69" s="160"/>
      <c r="D69" s="161"/>
      <c r="E69" s="384"/>
      <c r="F69" s="384"/>
      <c r="G69" s="384"/>
      <c r="H69" s="343" t="s">
        <v>33</v>
      </c>
      <c r="I69" s="355"/>
      <c r="J69" s="346" t="str">
        <f>UPPER(IF(OR((I70="a"),(I70="as")),E69,IF(OR((I70="b"),(I70="bs")),E70,)))</f>
        <v>ΤΣΟΥΡΒΕΛΟΎΔΗΣ</v>
      </c>
      <c r="K69" s="365"/>
      <c r="L69" s="351" t="s">
        <v>319</v>
      </c>
      <c r="M69" s="359"/>
      <c r="N69" s="348"/>
      <c r="O69" s="349"/>
      <c r="P69" s="348"/>
      <c r="Q69" s="146"/>
      <c r="R69" s="147"/>
      <c r="S69" s="43"/>
      <c r="T69" s="43"/>
    </row>
    <row r="70" spans="1:20" ht="9" customHeight="1">
      <c r="A70" s="139" t="s">
        <v>287</v>
      </c>
      <c r="B70" s="160"/>
      <c r="C70" s="164">
        <v>520</v>
      </c>
      <c r="D70" s="161">
        <v>2</v>
      </c>
      <c r="E70" s="385" t="s">
        <v>320</v>
      </c>
      <c r="F70" s="385" t="s">
        <v>61</v>
      </c>
      <c r="G70" s="385"/>
      <c r="H70" s="397"/>
      <c r="I70" s="350" t="s">
        <v>48</v>
      </c>
      <c r="J70" s="351"/>
      <c r="K70" s="359"/>
      <c r="L70" s="348"/>
      <c r="M70" s="366"/>
      <c r="N70" s="348"/>
      <c r="O70" s="349"/>
      <c r="P70" s="348"/>
      <c r="Q70" s="146"/>
      <c r="R70" s="147"/>
      <c r="S70" s="43"/>
      <c r="T70" s="43"/>
    </row>
    <row r="71" spans="1:20" ht="6" customHeight="1">
      <c r="A71" s="193"/>
      <c r="B71" s="195"/>
      <c r="C71" s="195"/>
      <c r="D71" s="196"/>
      <c r="E71" s="197"/>
      <c r="F71" s="197"/>
      <c r="G71" s="198"/>
      <c r="H71" s="197"/>
      <c r="I71" s="199"/>
      <c r="J71" s="200"/>
      <c r="K71" s="204"/>
      <c r="L71" s="200"/>
      <c r="M71" s="210"/>
      <c r="N71" s="200"/>
      <c r="O71" s="204"/>
      <c r="P71" s="200"/>
      <c r="Q71" s="204"/>
      <c r="R71" s="147"/>
      <c r="S71" s="43"/>
      <c r="T71" s="43"/>
    </row>
    <row r="72" spans="1:20" ht="10.5" customHeight="1">
      <c r="A72" s="211" t="s">
        <v>275</v>
      </c>
      <c r="B72" s="218"/>
      <c r="C72" s="221"/>
      <c r="D72" s="222" t="s">
        <v>282</v>
      </c>
      <c r="E72" s="223" t="s">
        <v>290</v>
      </c>
      <c r="F72" s="225" t="s">
        <v>282</v>
      </c>
      <c r="G72" s="223" t="s">
        <v>290</v>
      </c>
      <c r="H72" s="226"/>
      <c r="I72" s="222" t="s">
        <v>282</v>
      </c>
      <c r="J72" s="225" t="s">
        <v>295</v>
      </c>
      <c r="K72" s="227"/>
      <c r="L72" s="225" t="s">
        <v>296</v>
      </c>
      <c r="M72" s="228"/>
      <c r="N72" s="222" t="s">
        <v>297</v>
      </c>
      <c r="O72" s="229"/>
      <c r="P72" s="230"/>
      <c r="Q72" s="236"/>
      <c r="R72" s="237"/>
      <c r="S72" s="43"/>
      <c r="T72" s="43"/>
    </row>
    <row r="73" spans="1:20" ht="9" customHeight="1">
      <c r="A73" s="242" t="s">
        <v>299</v>
      </c>
      <c r="B73" s="244"/>
      <c r="C73" s="246"/>
      <c r="D73" s="262" t="s">
        <v>28</v>
      </c>
      <c r="E73" s="263" t="s">
        <v>324</v>
      </c>
      <c r="F73" s="262" t="s">
        <v>76</v>
      </c>
      <c r="G73" s="264" t="s">
        <v>325</v>
      </c>
      <c r="H73" s="265"/>
      <c r="I73" s="262" t="s">
        <v>28</v>
      </c>
      <c r="J73" s="266"/>
      <c r="K73" s="267"/>
      <c r="L73" s="266"/>
      <c r="M73" s="268"/>
      <c r="N73" s="269" t="s">
        <v>315</v>
      </c>
      <c r="O73" s="270"/>
      <c r="P73" s="271"/>
      <c r="Q73" s="272"/>
      <c r="R73" s="237"/>
      <c r="S73" s="43"/>
      <c r="T73" s="43"/>
    </row>
    <row r="74" spans="1:20" ht="9" customHeight="1">
      <c r="A74" s="273" t="s">
        <v>317</v>
      </c>
      <c r="B74" s="274"/>
      <c r="C74" s="276"/>
      <c r="D74" s="277" t="s">
        <v>32</v>
      </c>
      <c r="E74" s="279" t="s">
        <v>326</v>
      </c>
      <c r="F74" s="277" t="s">
        <v>80</v>
      </c>
      <c r="G74" s="280" t="s">
        <v>328</v>
      </c>
      <c r="H74" s="282"/>
      <c r="I74" s="277" t="s">
        <v>32</v>
      </c>
      <c r="J74" s="283"/>
      <c r="K74" s="284"/>
      <c r="L74" s="283"/>
      <c r="M74" s="286"/>
      <c r="N74" s="288"/>
      <c r="O74" s="290"/>
      <c r="P74" s="292"/>
      <c r="Q74" s="293"/>
      <c r="R74" s="237"/>
      <c r="S74" s="43"/>
      <c r="T74" s="43"/>
    </row>
    <row r="75" spans="1:20" ht="9" customHeight="1">
      <c r="A75" s="295" t="s">
        <v>329</v>
      </c>
      <c r="B75" s="296"/>
      <c r="C75" s="297"/>
      <c r="D75" s="277" t="s">
        <v>40</v>
      </c>
      <c r="E75" s="279" t="s">
        <v>331</v>
      </c>
      <c r="F75" s="277" t="s">
        <v>83</v>
      </c>
      <c r="G75" s="280" t="s">
        <v>333</v>
      </c>
      <c r="H75" s="282"/>
      <c r="I75" s="277" t="s">
        <v>40</v>
      </c>
      <c r="J75" s="283"/>
      <c r="K75" s="284"/>
      <c r="L75" s="283"/>
      <c r="M75" s="286"/>
      <c r="N75" s="269" t="s">
        <v>335</v>
      </c>
      <c r="O75" s="270"/>
      <c r="P75" s="271"/>
      <c r="Q75" s="272"/>
      <c r="R75" s="237"/>
      <c r="S75" s="43"/>
      <c r="T75" s="43"/>
    </row>
    <row r="76" spans="1:20" ht="9" customHeight="1">
      <c r="A76" s="301"/>
      <c r="B76" s="303"/>
      <c r="C76" s="305"/>
      <c r="D76" s="277" t="s">
        <v>45</v>
      </c>
      <c r="E76" s="279" t="s">
        <v>341</v>
      </c>
      <c r="F76" s="277" t="s">
        <v>85</v>
      </c>
      <c r="G76" s="280" t="s">
        <v>342</v>
      </c>
      <c r="H76" s="282"/>
      <c r="I76" s="277" t="s">
        <v>45</v>
      </c>
      <c r="J76" s="283"/>
      <c r="K76" s="284"/>
      <c r="L76" s="283"/>
      <c r="M76" s="286"/>
      <c r="N76" s="307"/>
      <c r="O76" s="284"/>
      <c r="P76" s="283"/>
      <c r="Q76" s="286"/>
      <c r="R76" s="237"/>
      <c r="S76" s="43"/>
      <c r="T76" s="43"/>
    </row>
    <row r="77" spans="1:20" ht="9" customHeight="1">
      <c r="A77" s="309" t="s">
        <v>340</v>
      </c>
      <c r="B77" s="315"/>
      <c r="C77" s="317"/>
      <c r="D77" s="277" t="s">
        <v>50</v>
      </c>
      <c r="E77" s="279" t="s">
        <v>353</v>
      </c>
      <c r="F77" s="277" t="s">
        <v>89</v>
      </c>
      <c r="G77" s="280" t="s">
        <v>354</v>
      </c>
      <c r="H77" s="282"/>
      <c r="I77" s="277" t="s">
        <v>50</v>
      </c>
      <c r="J77" s="283"/>
      <c r="K77" s="284"/>
      <c r="L77" s="283"/>
      <c r="M77" s="286"/>
      <c r="N77" s="319"/>
      <c r="O77" s="290"/>
      <c r="P77" s="292"/>
      <c r="Q77" s="293"/>
      <c r="R77" s="237"/>
      <c r="S77" s="43"/>
      <c r="T77" s="43"/>
    </row>
    <row r="78" spans="1:20" ht="9" customHeight="1">
      <c r="A78" s="242" t="s">
        <v>299</v>
      </c>
      <c r="B78" s="244"/>
      <c r="C78" s="246"/>
      <c r="D78" s="277" t="s">
        <v>55</v>
      </c>
      <c r="E78" s="279" t="s">
        <v>355</v>
      </c>
      <c r="F78" s="277" t="s">
        <v>92</v>
      </c>
      <c r="G78" s="280" t="s">
        <v>356</v>
      </c>
      <c r="H78" s="282"/>
      <c r="I78" s="277" t="s">
        <v>55</v>
      </c>
      <c r="J78" s="283"/>
      <c r="K78" s="284"/>
      <c r="L78" s="283"/>
      <c r="M78" s="286"/>
      <c r="N78" s="269" t="s">
        <v>343</v>
      </c>
      <c r="O78" s="270"/>
      <c r="P78" s="271"/>
      <c r="Q78" s="272"/>
      <c r="R78" s="237"/>
      <c r="S78" s="43"/>
      <c r="T78" s="43"/>
    </row>
    <row r="79" spans="1:20" ht="9" customHeight="1">
      <c r="A79" s="273" t="s">
        <v>344</v>
      </c>
      <c r="B79" s="274"/>
      <c r="C79" s="321"/>
      <c r="D79" s="277" t="s">
        <v>62</v>
      </c>
      <c r="E79" s="279" t="s">
        <v>357</v>
      </c>
      <c r="F79" s="277" t="s">
        <v>95</v>
      </c>
      <c r="G79" s="280" t="s">
        <v>358</v>
      </c>
      <c r="H79" s="282"/>
      <c r="I79" s="277" t="s">
        <v>62</v>
      </c>
      <c r="J79" s="283"/>
      <c r="K79" s="284"/>
      <c r="L79" s="283"/>
      <c r="M79" s="286"/>
      <c r="N79" s="307"/>
      <c r="O79" s="284"/>
      <c r="P79" s="283"/>
      <c r="Q79" s="286"/>
      <c r="R79" s="237"/>
      <c r="S79" s="43"/>
      <c r="T79" s="43"/>
    </row>
    <row r="80" spans="1:20" ht="9" customHeight="1">
      <c r="A80" s="295" t="s">
        <v>345</v>
      </c>
      <c r="B80" s="296"/>
      <c r="C80" s="323"/>
      <c r="D80" s="332" t="s">
        <v>68</v>
      </c>
      <c r="E80" s="333" t="s">
        <v>359</v>
      </c>
      <c r="F80" s="332" t="s">
        <v>98</v>
      </c>
      <c r="G80" s="335" t="s">
        <v>360</v>
      </c>
      <c r="H80" s="336"/>
      <c r="I80" s="332" t="s">
        <v>68</v>
      </c>
      <c r="J80" s="292"/>
      <c r="K80" s="290"/>
      <c r="L80" s="292"/>
      <c r="M80" s="293"/>
      <c r="N80" s="319" t="str">
        <f>Q4</f>
        <v>ΜΠΛΑΒΑΚΗΣ ΔΗΜ.</v>
      </c>
      <c r="O80" s="290"/>
      <c r="P80" s="292"/>
      <c r="Q80" s="334" t="e">
        <f>MIN(16,[1]Συμμετοχές!R5)</f>
        <v>#REF!</v>
      </c>
      <c r="R80" s="237"/>
      <c r="S80" s="43"/>
      <c r="T80" s="43"/>
    </row>
    <row r="81" spans="1:20" ht="15.75" customHeight="1">
      <c r="A81" s="337"/>
      <c r="B81" s="337"/>
      <c r="C81" s="337"/>
      <c r="D81" s="337"/>
      <c r="E81" s="337"/>
      <c r="F81" s="337"/>
      <c r="G81" s="337"/>
      <c r="H81" s="337"/>
      <c r="I81" s="337"/>
      <c r="J81" s="338"/>
      <c r="K81" s="337"/>
      <c r="L81" s="338"/>
      <c r="M81" s="337"/>
      <c r="N81" s="338"/>
      <c r="O81" s="337"/>
      <c r="P81" s="338"/>
      <c r="Q81" s="337"/>
      <c r="R81" s="339"/>
      <c r="S81" s="339"/>
      <c r="T81" s="339"/>
    </row>
  </sheetData>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16" priority="1" stopIfTrue="1" operator="equal">
      <formula>"QA"</formula>
    </cfRule>
  </conditionalFormatting>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15" priority="2" stopIfTrue="1" operator="equal">
      <formula>"DA"</formula>
    </cfRule>
  </conditionalFormatting>
  <dataValidations count="10">
    <dataValidation type="list" sqref="N55">
      <formula1>'Ταμπλό 45+'!T7:T16</formula1>
    </dataValidation>
    <dataValidation type="list" sqref="L10 N14 N30 N46 N62">
      <formula1>'Ταμπλό 45+'!T7:T16</formula1>
    </dataValidation>
    <dataValidation type="list" sqref="L18">
      <formula1>'Ταμπλό 45+'!T7:T16</formula1>
    </dataValidation>
    <dataValidation type="list" sqref="L42">
      <formula1>'Ταμπλό 45+'!T7:T16</formula1>
    </dataValidation>
    <dataValidation type="list" sqref="N23">
      <formula1>'Ταμπλό 45+'!T7:T16</formula1>
    </dataValidation>
    <dataValidation type="list" sqref="L66">
      <formula1>'Ταμπλό 45+'!T7:T16</formula1>
    </dataValidation>
    <dataValidation type="list" sqref="L58">
      <formula1>'Ταμπλό 45+'!T7:T16</formula1>
    </dataValidation>
    <dataValidation type="list" sqref="L34">
      <formula1>'Ταμπλό 45+'!T7:T16</formula1>
    </dataValidation>
    <dataValidation type="list" sqref="N38">
      <formula1>'Ταμπλό 45+'!T7:T16</formula1>
    </dataValidation>
    <dataValidation type="list" sqref="L26">
      <formula1>'Ταμπλό 45+'!T7:T16</formula1>
    </dataValidation>
  </dataValidations>
  <pageMargins left="0.7" right="0.7" top="0.75" bottom="0.75" header="0.3" footer="0.3"/>
  <pageSetup paperSize="9" orientation="portrait" verticalDpi="300" r:id="rId1"/>
  <legacyDrawing r:id="rId2"/>
</worksheet>
</file>

<file path=xl/worksheets/sheet3.xml><?xml version="1.0" encoding="utf-8"?>
<worksheet xmlns="http://schemas.openxmlformats.org/spreadsheetml/2006/main" xmlns:r="http://schemas.openxmlformats.org/officeDocument/2006/relationships">
  <dimension ref="A1:T59"/>
  <sheetViews>
    <sheetView showGridLines="0" topLeftCell="A4" workbookViewId="0">
      <selection activeCell="L12" sqref="L12"/>
    </sheetView>
  </sheetViews>
  <sheetFormatPr defaultColWidth="14.42578125" defaultRowHeight="12.75" customHeight="1"/>
  <cols>
    <col min="1" max="1" width="2.85546875" customWidth="1"/>
    <col min="2" max="2" width="2.42578125" customWidth="1"/>
    <col min="3" max="3" width="3.7109375" customWidth="1"/>
    <col min="4" max="4" width="4.42578125" customWidth="1"/>
    <col min="5" max="5" width="12.140625" customWidth="1"/>
    <col min="6" max="6" width="3.5703125" hidden="1" customWidth="1"/>
    <col min="7" max="7" width="3.42578125" customWidth="1"/>
    <col min="8" max="8" width="6.42578125" customWidth="1"/>
    <col min="9" max="9" width="2.5703125" customWidth="1"/>
    <col min="10" max="10" width="11.42578125" customWidth="1"/>
    <col min="11" max="11" width="2.5703125" customWidth="1"/>
    <col min="12" max="12" width="12.42578125" customWidth="1"/>
    <col min="13" max="13" width="2.5703125" customWidth="1"/>
    <col min="14" max="14" width="9.5703125" customWidth="1"/>
    <col min="15" max="15" width="2.5703125" customWidth="1"/>
    <col min="16" max="16" width="9" customWidth="1"/>
    <col min="17" max="17" width="0.85546875" customWidth="1"/>
    <col min="18" max="18" width="10" hidden="1" customWidth="1"/>
    <col min="19" max="19" width="9.5703125" customWidth="1"/>
    <col min="20" max="20" width="10" hidden="1" customWidth="1"/>
  </cols>
  <sheetData>
    <row r="1" spans="1:20" ht="21.75" customHeight="1">
      <c r="A1" s="23" t="s">
        <v>0</v>
      </c>
      <c r="B1" s="24"/>
      <c r="C1" s="24"/>
      <c r="D1" s="24"/>
      <c r="E1" s="24"/>
      <c r="F1" s="24"/>
      <c r="G1" s="25"/>
      <c r="H1" s="25"/>
      <c r="I1" s="38"/>
      <c r="J1" s="39"/>
      <c r="K1" s="40"/>
      <c r="L1" s="434" t="s">
        <v>364</v>
      </c>
      <c r="M1" s="38"/>
      <c r="N1" s="41" t="s">
        <v>10</v>
      </c>
      <c r="O1" s="38"/>
      <c r="P1" s="52"/>
      <c r="Q1" s="38"/>
      <c r="R1" s="53"/>
      <c r="S1" s="429"/>
      <c r="T1" s="53"/>
    </row>
    <row r="2" spans="1:20">
      <c r="A2" s="54" t="s">
        <v>3</v>
      </c>
      <c r="B2" s="55"/>
      <c r="C2" s="55"/>
      <c r="D2" s="55"/>
      <c r="E2" s="55"/>
      <c r="F2" s="56"/>
      <c r="G2" s="57"/>
      <c r="H2" s="57"/>
      <c r="I2" s="58"/>
      <c r="J2" s="59" t="s">
        <v>14</v>
      </c>
      <c r="K2" s="60"/>
      <c r="L2" s="59"/>
      <c r="M2" s="58"/>
      <c r="N2" s="61"/>
      <c r="O2" s="58"/>
      <c r="P2" s="61"/>
      <c r="Q2" s="58"/>
      <c r="R2" s="63"/>
      <c r="S2" s="430"/>
      <c r="T2" s="63"/>
    </row>
    <row r="3" spans="1:20" ht="11.25" customHeight="1">
      <c r="A3" s="64" t="s">
        <v>5</v>
      </c>
      <c r="B3" s="65"/>
      <c r="C3" s="65"/>
      <c r="D3" s="65"/>
      <c r="E3" s="50" t="s">
        <v>6</v>
      </c>
      <c r="F3" s="64" t="s">
        <v>6</v>
      </c>
      <c r="G3" s="65"/>
      <c r="H3" s="65"/>
      <c r="I3" s="73"/>
      <c r="J3" s="79" t="s">
        <v>7</v>
      </c>
      <c r="K3" s="73"/>
      <c r="L3" s="425" t="s">
        <v>362</v>
      </c>
      <c r="M3" s="73"/>
      <c r="N3" s="80"/>
      <c r="O3" s="73"/>
      <c r="P3" s="79" t="s">
        <v>9</v>
      </c>
      <c r="Q3" s="81"/>
      <c r="R3" s="81"/>
      <c r="S3" s="431"/>
      <c r="T3" s="82"/>
    </row>
    <row r="4" spans="1:20" ht="11.25" customHeight="1" thickBot="1">
      <c r="A4" s="83" t="s">
        <v>11</v>
      </c>
      <c r="B4" s="84"/>
      <c r="C4" s="84"/>
      <c r="D4" s="85"/>
      <c r="E4" s="74" t="s">
        <v>12</v>
      </c>
      <c r="F4" s="87" t="s">
        <v>12</v>
      </c>
      <c r="G4" s="89"/>
      <c r="H4" s="85"/>
      <c r="I4" s="91"/>
      <c r="J4" s="93" t="s">
        <v>13</v>
      </c>
      <c r="K4" s="91"/>
      <c r="L4" s="95" t="s">
        <v>16</v>
      </c>
      <c r="M4" s="91"/>
      <c r="N4" s="96"/>
      <c r="O4" s="91"/>
      <c r="P4" s="426" t="s">
        <v>363</v>
      </c>
      <c r="Q4" s="97"/>
      <c r="R4" s="97"/>
      <c r="S4" s="432"/>
      <c r="T4" s="98"/>
    </row>
    <row r="5" spans="1:20" ht="9.75" customHeight="1">
      <c r="A5" s="100"/>
      <c r="B5" s="102" t="s">
        <v>17</v>
      </c>
      <c r="C5" s="102" t="s">
        <v>18</v>
      </c>
      <c r="D5" s="102" t="s">
        <v>19</v>
      </c>
      <c r="E5" s="103" t="s">
        <v>20</v>
      </c>
      <c r="F5" s="103" t="s">
        <v>21</v>
      </c>
      <c r="G5" s="104"/>
      <c r="H5" s="103" t="s">
        <v>7</v>
      </c>
      <c r="I5" s="104"/>
      <c r="J5" s="102" t="s">
        <v>22</v>
      </c>
      <c r="K5" s="106"/>
      <c r="L5" s="102" t="s">
        <v>25</v>
      </c>
      <c r="M5" s="106"/>
      <c r="N5" s="102" t="s">
        <v>26</v>
      </c>
      <c r="O5" s="106"/>
      <c r="P5" s="102" t="s">
        <v>27</v>
      </c>
      <c r="Q5" s="108"/>
      <c r="R5" s="110"/>
      <c r="S5" s="433"/>
      <c r="T5" s="82"/>
    </row>
    <row r="6" spans="1:20" ht="3.75" customHeight="1">
      <c r="A6" s="111"/>
      <c r="B6" s="120"/>
      <c r="C6" s="121"/>
      <c r="D6" s="120"/>
      <c r="E6" s="124"/>
      <c r="F6" s="124"/>
      <c r="G6" s="125"/>
      <c r="H6" s="124"/>
      <c r="I6" s="126"/>
      <c r="J6" s="120"/>
      <c r="K6" s="126"/>
      <c r="L6" s="120"/>
      <c r="M6" s="126"/>
      <c r="N6" s="120"/>
      <c r="O6" s="126"/>
      <c r="P6" s="120"/>
      <c r="Q6" s="127"/>
      <c r="R6" s="82"/>
      <c r="S6" s="433"/>
      <c r="T6" s="128"/>
    </row>
    <row r="7" spans="1:20" ht="10.5" customHeight="1">
      <c r="A7" s="129" t="s">
        <v>28</v>
      </c>
      <c r="B7" s="130"/>
      <c r="C7" s="131">
        <v>360</v>
      </c>
      <c r="D7" s="132">
        <v>1</v>
      </c>
      <c r="E7" s="399" t="s">
        <v>29</v>
      </c>
      <c r="F7" s="399"/>
      <c r="G7" s="399"/>
      <c r="H7" s="399" t="s">
        <v>13</v>
      </c>
      <c r="I7" s="400"/>
      <c r="J7" s="401"/>
      <c r="K7" s="402"/>
      <c r="L7" s="401"/>
      <c r="M7" s="402"/>
      <c r="N7" s="401"/>
      <c r="O7" s="403"/>
      <c r="P7" s="401"/>
      <c r="Q7" s="403"/>
      <c r="R7" s="144"/>
      <c r="S7" s="433"/>
      <c r="T7" s="427" t="s">
        <v>361</v>
      </c>
    </row>
    <row r="8" spans="1:20" ht="9" customHeight="1">
      <c r="A8" s="155"/>
      <c r="B8" s="156"/>
      <c r="C8" s="156"/>
      <c r="D8" s="156"/>
      <c r="E8" s="404"/>
      <c r="F8" s="404"/>
      <c r="G8" s="405"/>
      <c r="H8" s="406" t="s">
        <v>37</v>
      </c>
      <c r="I8" s="407" t="s">
        <v>34</v>
      </c>
      <c r="J8" s="408" t="str">
        <f>UPPER(IF(OR(I8="a",I8="as"),E7,IF(OR(I8="b",I8="bs"),E9, )))</f>
        <v>ΣΩΜΑΡΆΚΗ</v>
      </c>
      <c r="K8" s="409"/>
      <c r="L8" s="401"/>
      <c r="M8" s="402"/>
      <c r="N8" s="401"/>
      <c r="O8" s="403"/>
      <c r="P8" s="401"/>
      <c r="Q8" s="403"/>
      <c r="R8" s="144"/>
      <c r="S8" s="433"/>
      <c r="T8" s="145" t="s">
        <v>361</v>
      </c>
    </row>
    <row r="9" spans="1:20" ht="9" customHeight="1">
      <c r="A9" s="157" t="s">
        <v>32</v>
      </c>
      <c r="B9" s="130"/>
      <c r="C9" s="130"/>
      <c r="D9" s="132">
        <v>12</v>
      </c>
      <c r="E9" s="409" t="s">
        <v>38</v>
      </c>
      <c r="F9" s="409"/>
      <c r="G9" s="409"/>
      <c r="H9" s="409" t="s">
        <v>13</v>
      </c>
      <c r="I9" s="410"/>
      <c r="J9" s="411" t="s">
        <v>39</v>
      </c>
      <c r="K9" s="412"/>
      <c r="L9" s="413"/>
      <c r="M9" s="402"/>
      <c r="N9" s="401"/>
      <c r="O9" s="403"/>
      <c r="P9" s="398"/>
      <c r="Q9" s="403"/>
      <c r="R9" s="144"/>
      <c r="S9" s="433"/>
      <c r="T9" s="145" t="s">
        <v>361</v>
      </c>
    </row>
    <row r="10" spans="1:20" ht="9" customHeight="1">
      <c r="A10" s="155"/>
      <c r="B10" s="156"/>
      <c r="C10" s="156"/>
      <c r="D10" s="159"/>
      <c r="E10" s="404"/>
      <c r="F10" s="404"/>
      <c r="G10" s="405"/>
      <c r="H10" s="404"/>
      <c r="I10" s="414"/>
      <c r="J10" s="415" t="s">
        <v>37</v>
      </c>
      <c r="K10" s="416" t="s">
        <v>34</v>
      </c>
      <c r="L10" s="408" t="str">
        <f>UPPER(IF(OR(K10="a",K10="as"),J8,IF(OR(K10="b",K10="bs"),J12, )))</f>
        <v>ΣΩΜΑΡΆΚΗ</v>
      </c>
      <c r="M10" s="409"/>
      <c r="N10" s="401"/>
      <c r="O10" s="402"/>
      <c r="P10" s="398"/>
      <c r="Q10" s="403"/>
      <c r="R10" s="144"/>
      <c r="S10" s="433"/>
      <c r="T10" s="145" t="s">
        <v>361</v>
      </c>
    </row>
    <row r="11" spans="1:20" ht="9" customHeight="1">
      <c r="A11" s="157" t="s">
        <v>40</v>
      </c>
      <c r="B11" s="130"/>
      <c r="C11" s="131">
        <v>10</v>
      </c>
      <c r="D11" s="132">
        <v>10</v>
      </c>
      <c r="E11" s="409" t="s">
        <v>44</v>
      </c>
      <c r="F11" s="409"/>
      <c r="G11" s="409"/>
      <c r="H11" s="417" t="s">
        <v>13</v>
      </c>
      <c r="I11" s="400"/>
      <c r="J11" s="401"/>
      <c r="K11" s="418"/>
      <c r="L11" s="411" t="s">
        <v>49</v>
      </c>
      <c r="M11" s="419"/>
      <c r="N11" s="413"/>
      <c r="O11" s="402"/>
      <c r="P11" s="401"/>
      <c r="Q11" s="403"/>
      <c r="R11" s="144"/>
      <c r="S11" s="433"/>
      <c r="T11" s="145" t="s">
        <v>361</v>
      </c>
    </row>
    <row r="12" spans="1:20" ht="9" customHeight="1">
      <c r="A12" s="155"/>
      <c r="B12" s="156"/>
      <c r="C12" s="156"/>
      <c r="D12" s="159"/>
      <c r="E12" s="404"/>
      <c r="F12" s="404"/>
      <c r="G12" s="405"/>
      <c r="H12" s="406" t="s">
        <v>37</v>
      </c>
      <c r="I12" s="407" t="s">
        <v>34</v>
      </c>
      <c r="J12" s="408" t="str">
        <f>UPPER(IF(OR(I12="a",I12="as"),E11,IF(OR(I12="b",I12="bs"),E13, )))</f>
        <v>ΤΣΑΚΊΡΟΓΛΟΥ</v>
      </c>
      <c r="K12" s="420"/>
      <c r="L12" s="413"/>
      <c r="M12" s="418"/>
      <c r="N12" s="413"/>
      <c r="O12" s="402"/>
      <c r="P12" s="401"/>
      <c r="Q12" s="403"/>
      <c r="R12" s="144"/>
      <c r="S12" s="433"/>
      <c r="T12" s="145" t="s">
        <v>361</v>
      </c>
    </row>
    <row r="13" spans="1:20" ht="9" customHeight="1">
      <c r="A13" s="157" t="s">
        <v>45</v>
      </c>
      <c r="B13" s="130"/>
      <c r="C13" s="130"/>
      <c r="D13" s="132">
        <v>11</v>
      </c>
      <c r="E13" s="409" t="s">
        <v>74</v>
      </c>
      <c r="F13" s="409"/>
      <c r="G13" s="409"/>
      <c r="H13" s="409" t="s">
        <v>13</v>
      </c>
      <c r="I13" s="421"/>
      <c r="J13" s="411" t="s">
        <v>49</v>
      </c>
      <c r="K13" s="404"/>
      <c r="L13" s="401"/>
      <c r="M13" s="418"/>
      <c r="N13" s="413"/>
      <c r="O13" s="402"/>
      <c r="P13" s="401"/>
      <c r="Q13" s="403"/>
      <c r="R13" s="144"/>
      <c r="S13" s="433"/>
      <c r="T13" s="145" t="s">
        <v>361</v>
      </c>
    </row>
    <row r="14" spans="1:20" ht="9" customHeight="1">
      <c r="A14" s="155"/>
      <c r="B14" s="156"/>
      <c r="C14" s="156"/>
      <c r="D14" s="159"/>
      <c r="E14" s="404"/>
      <c r="F14" s="404"/>
      <c r="G14" s="405"/>
      <c r="H14" s="422"/>
      <c r="I14" s="414"/>
      <c r="J14" s="401"/>
      <c r="K14" s="402"/>
      <c r="L14" s="415" t="s">
        <v>37</v>
      </c>
      <c r="M14" s="416"/>
      <c r="N14" s="408" t="s">
        <v>81</v>
      </c>
      <c r="O14" s="409"/>
      <c r="P14" s="401"/>
      <c r="Q14" s="403"/>
      <c r="R14" s="144"/>
      <c r="S14" s="433"/>
      <c r="T14" s="145" t="s">
        <v>361</v>
      </c>
    </row>
    <row r="15" spans="1:20" ht="9" customHeight="1">
      <c r="A15" s="129" t="s">
        <v>50</v>
      </c>
      <c r="B15" s="130"/>
      <c r="C15" s="131">
        <v>210</v>
      </c>
      <c r="D15" s="132">
        <v>3</v>
      </c>
      <c r="E15" s="399" t="s">
        <v>82</v>
      </c>
      <c r="F15" s="399"/>
      <c r="G15" s="399"/>
      <c r="H15" s="399" t="s">
        <v>13</v>
      </c>
      <c r="I15" s="423"/>
      <c r="J15" s="401"/>
      <c r="K15" s="402"/>
      <c r="L15" s="401"/>
      <c r="M15" s="418"/>
      <c r="N15" s="411" t="s">
        <v>59</v>
      </c>
      <c r="O15" s="419"/>
      <c r="P15" s="413"/>
      <c r="Q15" s="403"/>
      <c r="R15" s="144"/>
      <c r="S15" s="433"/>
      <c r="T15" s="145" t="s">
        <v>361</v>
      </c>
    </row>
    <row r="16" spans="1:20" ht="9" customHeight="1">
      <c r="A16" s="155"/>
      <c r="B16" s="156"/>
      <c r="C16" s="156"/>
      <c r="D16" s="159"/>
      <c r="E16" s="404"/>
      <c r="F16" s="404"/>
      <c r="G16" s="405"/>
      <c r="H16" s="406" t="s">
        <v>37</v>
      </c>
      <c r="I16" s="407" t="s">
        <v>34</v>
      </c>
      <c r="J16" s="408" t="str">
        <f>UPPER(IF(OR(I16="a",I16="as"),E15,IF(OR(I16="b",I16="bs"),E17, )))</f>
        <v>ΡΑΜΟΥΤΣΆΚΗ</v>
      </c>
      <c r="K16" s="409"/>
      <c r="L16" s="401"/>
      <c r="M16" s="418"/>
      <c r="N16" s="413"/>
      <c r="O16" s="418"/>
      <c r="P16" s="413"/>
      <c r="Q16" s="403"/>
      <c r="R16" s="144"/>
      <c r="S16" s="433"/>
      <c r="T16" s="428" t="s">
        <v>361</v>
      </c>
    </row>
    <row r="17" spans="1:20" ht="9" customHeight="1">
      <c r="A17" s="157" t="s">
        <v>55</v>
      </c>
      <c r="B17" s="130"/>
      <c r="C17" s="131">
        <v>30</v>
      </c>
      <c r="D17" s="132">
        <v>8</v>
      </c>
      <c r="E17" s="409" t="s">
        <v>112</v>
      </c>
      <c r="F17" s="409"/>
      <c r="G17" s="409"/>
      <c r="H17" s="409" t="s">
        <v>13</v>
      </c>
      <c r="I17" s="410"/>
      <c r="J17" s="411" t="s">
        <v>113</v>
      </c>
      <c r="K17" s="412"/>
      <c r="L17" s="413"/>
      <c r="M17" s="418"/>
      <c r="N17" s="413"/>
      <c r="O17" s="418"/>
      <c r="P17" s="413"/>
      <c r="Q17" s="403"/>
      <c r="R17" s="144"/>
      <c r="S17" s="433"/>
      <c r="T17" s="110"/>
    </row>
    <row r="18" spans="1:20" ht="9" customHeight="1">
      <c r="A18" s="155"/>
      <c r="B18" s="156"/>
      <c r="C18" s="156"/>
      <c r="D18" s="159"/>
      <c r="E18" s="404"/>
      <c r="F18" s="404"/>
      <c r="G18" s="405"/>
      <c r="H18" s="404"/>
      <c r="I18" s="414"/>
      <c r="J18" s="415" t="s">
        <v>37</v>
      </c>
      <c r="K18" s="416" t="s">
        <v>48</v>
      </c>
      <c r="L18" s="408" t="str">
        <f>UPPER(IF(OR(K18="a",K18="as"),J16,IF(OR(K18="b",K18="bs"),J20, )))</f>
        <v>ΜΑΓΓΑΝΆ</v>
      </c>
      <c r="M18" s="420"/>
      <c r="N18" s="413"/>
      <c r="O18" s="418"/>
      <c r="P18" s="413"/>
      <c r="Q18" s="403"/>
      <c r="R18" s="144"/>
      <c r="S18" s="433"/>
      <c r="T18" s="82"/>
    </row>
    <row r="19" spans="1:20" ht="9" customHeight="1">
      <c r="A19" s="157" t="s">
        <v>62</v>
      </c>
      <c r="B19" s="130"/>
      <c r="C19" s="131">
        <v>50</v>
      </c>
      <c r="D19" s="132">
        <v>7</v>
      </c>
      <c r="E19" s="409" t="s">
        <v>129</v>
      </c>
      <c r="F19" s="409"/>
      <c r="G19" s="409"/>
      <c r="H19" s="409" t="s">
        <v>13</v>
      </c>
      <c r="I19" s="400"/>
      <c r="J19" s="401"/>
      <c r="K19" s="418"/>
      <c r="L19" s="411" t="s">
        <v>67</v>
      </c>
      <c r="M19" s="404"/>
      <c r="N19" s="401"/>
      <c r="O19" s="418"/>
      <c r="P19" s="413"/>
      <c r="Q19" s="403"/>
      <c r="R19" s="144"/>
      <c r="S19" s="433"/>
      <c r="T19" s="82"/>
    </row>
    <row r="20" spans="1:20" ht="9" customHeight="1">
      <c r="A20" s="155"/>
      <c r="B20" s="156"/>
      <c r="C20" s="156"/>
      <c r="D20" s="156"/>
      <c r="E20" s="404"/>
      <c r="F20" s="404"/>
      <c r="G20" s="405"/>
      <c r="H20" s="406" t="s">
        <v>37</v>
      </c>
      <c r="I20" s="407" t="s">
        <v>48</v>
      </c>
      <c r="J20" s="408" t="str">
        <f>UPPER(IF(OR(I20="a",I20="as"),E19,IF(OR(I20="b",I20="bs"),E21, )))</f>
        <v>ΜΑΓΓΑΝΆ</v>
      </c>
      <c r="K20" s="420"/>
      <c r="L20" s="413"/>
      <c r="M20" s="402"/>
      <c r="N20" s="401"/>
      <c r="O20" s="418"/>
      <c r="P20" s="413"/>
      <c r="Q20" s="403"/>
      <c r="R20" s="144"/>
      <c r="S20" s="433"/>
      <c r="T20" s="82"/>
    </row>
    <row r="21" spans="1:20" ht="9" customHeight="1">
      <c r="A21" s="157" t="s">
        <v>68</v>
      </c>
      <c r="B21" s="130"/>
      <c r="C21" s="130"/>
      <c r="D21" s="132">
        <v>16</v>
      </c>
      <c r="E21" s="409" t="s">
        <v>161</v>
      </c>
      <c r="F21" s="409"/>
      <c r="G21" s="409"/>
      <c r="H21" s="417" t="s">
        <v>13</v>
      </c>
      <c r="I21" s="421"/>
      <c r="J21" s="411" t="s">
        <v>162</v>
      </c>
      <c r="K21" s="404"/>
      <c r="L21" s="401"/>
      <c r="M21" s="402"/>
      <c r="N21" s="401"/>
      <c r="O21" s="418"/>
      <c r="P21" s="413"/>
      <c r="Q21" s="403"/>
      <c r="R21" s="144"/>
      <c r="S21" s="433"/>
      <c r="T21" s="82"/>
    </row>
    <row r="22" spans="1:20" ht="9" customHeight="1">
      <c r="A22" s="155"/>
      <c r="B22" s="156"/>
      <c r="C22" s="156"/>
      <c r="D22" s="156"/>
      <c r="E22" s="422"/>
      <c r="F22" s="422"/>
      <c r="G22" s="424"/>
      <c r="H22" s="422"/>
      <c r="I22" s="414"/>
      <c r="J22" s="401"/>
      <c r="K22" s="402"/>
      <c r="L22" s="401"/>
      <c r="M22" s="402"/>
      <c r="N22" s="415" t="s">
        <v>37</v>
      </c>
      <c r="O22" s="416" t="s">
        <v>48</v>
      </c>
      <c r="P22" s="408" t="str">
        <f>UPPER(IF(OR(O22="a",O22="as"),N14,IF(OR(O22="b",O22="bs"),N30, )))</f>
        <v>ΑΣΠΡΑΔΆΚΗ</v>
      </c>
      <c r="Q22" s="409"/>
      <c r="R22" s="144"/>
      <c r="S22" s="433"/>
      <c r="T22" s="82"/>
    </row>
    <row r="23" spans="1:20" ht="9" customHeight="1">
      <c r="A23" s="157" t="s">
        <v>76</v>
      </c>
      <c r="B23" s="130"/>
      <c r="C23" s="131">
        <v>60</v>
      </c>
      <c r="D23" s="132">
        <v>6</v>
      </c>
      <c r="E23" s="409" t="s">
        <v>172</v>
      </c>
      <c r="F23" s="409"/>
      <c r="G23" s="409"/>
      <c r="H23" s="409" t="s">
        <v>173</v>
      </c>
      <c r="I23" s="400"/>
      <c r="J23" s="401"/>
      <c r="K23" s="402"/>
      <c r="L23" s="401"/>
      <c r="M23" s="402"/>
      <c r="N23" s="401"/>
      <c r="O23" s="418"/>
      <c r="P23" s="411" t="s">
        <v>174</v>
      </c>
      <c r="Q23" s="404"/>
      <c r="R23" s="144"/>
      <c r="S23" s="433"/>
      <c r="T23" s="82"/>
    </row>
    <row r="24" spans="1:20" ht="9" customHeight="1">
      <c r="A24" s="155"/>
      <c r="B24" s="156"/>
      <c r="C24" s="156"/>
      <c r="D24" s="156"/>
      <c r="E24" s="404"/>
      <c r="F24" s="404"/>
      <c r="G24" s="405"/>
      <c r="H24" s="406" t="s">
        <v>37</v>
      </c>
      <c r="I24" s="407" t="s">
        <v>34</v>
      </c>
      <c r="J24" s="408" t="str">
        <f>UPPER(IF(OR(I24="a",I24="as"),E23,IF(OR(I24="b",I24="bs"),E25, )))</f>
        <v>ΑΣΠΡΑΔΆΚΗ</v>
      </c>
      <c r="K24" s="409"/>
      <c r="L24" s="401"/>
      <c r="M24" s="402"/>
      <c r="N24" s="401"/>
      <c r="O24" s="418"/>
      <c r="P24" s="413"/>
      <c r="Q24" s="403"/>
      <c r="R24" s="144"/>
      <c r="S24" s="433"/>
      <c r="T24" s="82"/>
    </row>
    <row r="25" spans="1:20" ht="9" customHeight="1">
      <c r="A25" s="157" t="s">
        <v>80</v>
      </c>
      <c r="B25" s="130"/>
      <c r="C25" s="130"/>
      <c r="D25" s="132">
        <v>15</v>
      </c>
      <c r="E25" s="409" t="s">
        <v>178</v>
      </c>
      <c r="F25" s="409"/>
      <c r="G25" s="409"/>
      <c r="H25" s="409" t="s">
        <v>13</v>
      </c>
      <c r="I25" s="410" t="s">
        <v>179</v>
      </c>
      <c r="J25" s="411" t="s">
        <v>179</v>
      </c>
      <c r="K25" s="412" t="s">
        <v>34</v>
      </c>
      <c r="L25" s="413"/>
      <c r="M25" s="402"/>
      <c r="N25" s="401"/>
      <c r="O25" s="418"/>
      <c r="P25" s="413"/>
      <c r="Q25" s="403"/>
      <c r="R25" s="144"/>
      <c r="S25" s="433"/>
      <c r="T25" s="82"/>
    </row>
    <row r="26" spans="1:20" ht="9" customHeight="1">
      <c r="A26" s="155"/>
      <c r="B26" s="156"/>
      <c r="C26" s="156"/>
      <c r="D26" s="159"/>
      <c r="E26" s="404"/>
      <c r="F26" s="404"/>
      <c r="G26" s="405"/>
      <c r="H26" s="404"/>
      <c r="I26" s="414"/>
      <c r="J26" s="415" t="s">
        <v>37</v>
      </c>
      <c r="K26" s="416" t="s">
        <v>34</v>
      </c>
      <c r="L26" s="408" t="str">
        <f>UPPER(IF(OR(K26="a",K26="as"),J24,IF(OR(K26="b",K26="bs"),J28, )))</f>
        <v>ΑΣΠΡΑΔΆΚΗ</v>
      </c>
      <c r="M26" s="409"/>
      <c r="N26" s="401"/>
      <c r="O26" s="418"/>
      <c r="P26" s="413"/>
      <c r="Q26" s="403"/>
      <c r="R26" s="144"/>
      <c r="S26" s="433"/>
      <c r="T26" s="82"/>
    </row>
    <row r="27" spans="1:20" ht="9" customHeight="1">
      <c r="A27" s="157" t="s">
        <v>83</v>
      </c>
      <c r="B27" s="130"/>
      <c r="C27" s="131">
        <v>20</v>
      </c>
      <c r="D27" s="132">
        <v>9</v>
      </c>
      <c r="E27" s="409" t="s">
        <v>189</v>
      </c>
      <c r="F27" s="409"/>
      <c r="G27" s="409"/>
      <c r="H27" s="409" t="s">
        <v>13</v>
      </c>
      <c r="I27" s="400"/>
      <c r="J27" s="401"/>
      <c r="K27" s="418"/>
      <c r="L27" s="411" t="s">
        <v>190</v>
      </c>
      <c r="M27" s="419"/>
      <c r="N27" s="413"/>
      <c r="O27" s="418"/>
      <c r="P27" s="413"/>
      <c r="Q27" s="403"/>
      <c r="R27" s="144"/>
      <c r="S27" s="433"/>
      <c r="T27" s="82"/>
    </row>
    <row r="28" spans="1:20" ht="9" customHeight="1">
      <c r="A28" s="168"/>
      <c r="B28" s="156"/>
      <c r="C28" s="156"/>
      <c r="D28" s="159"/>
      <c r="E28" s="404"/>
      <c r="F28" s="404"/>
      <c r="G28" s="405"/>
      <c r="H28" s="406" t="s">
        <v>37</v>
      </c>
      <c r="I28" s="407" t="s">
        <v>48</v>
      </c>
      <c r="J28" s="408" t="str">
        <f>UPPER(IF(OR(I28="a",I28="as"),E27,IF(OR(I28="b",I28="bs"),E29, )))</f>
        <v>ΚΛΏΝΤΖΑ</v>
      </c>
      <c r="K28" s="420"/>
      <c r="L28" s="413"/>
      <c r="M28" s="418"/>
      <c r="N28" s="413"/>
      <c r="O28" s="418"/>
      <c r="P28" s="413"/>
      <c r="Q28" s="403"/>
      <c r="R28" s="144"/>
      <c r="S28" s="433"/>
      <c r="T28" s="82"/>
    </row>
    <row r="29" spans="1:20" ht="9" customHeight="1">
      <c r="A29" s="129" t="s">
        <v>85</v>
      </c>
      <c r="B29" s="130"/>
      <c r="C29" s="131">
        <v>150</v>
      </c>
      <c r="D29" s="132">
        <v>4</v>
      </c>
      <c r="E29" s="399" t="s">
        <v>193</v>
      </c>
      <c r="F29" s="399"/>
      <c r="G29" s="399"/>
      <c r="H29" s="399" t="s">
        <v>194</v>
      </c>
      <c r="I29" s="421"/>
      <c r="J29" s="411" t="s">
        <v>195</v>
      </c>
      <c r="K29" s="404"/>
      <c r="L29" s="401"/>
      <c r="M29" s="418"/>
      <c r="N29" s="413"/>
      <c r="O29" s="418"/>
      <c r="P29" s="413"/>
      <c r="Q29" s="403"/>
      <c r="R29" s="144"/>
      <c r="S29" s="433"/>
      <c r="T29" s="82"/>
    </row>
    <row r="30" spans="1:20" ht="9" customHeight="1">
      <c r="A30" s="155"/>
      <c r="B30" s="156"/>
      <c r="C30" s="156"/>
      <c r="D30" s="159"/>
      <c r="E30" s="404"/>
      <c r="F30" s="404"/>
      <c r="G30" s="405"/>
      <c r="H30" s="422"/>
      <c r="I30" s="414"/>
      <c r="J30" s="401"/>
      <c r="K30" s="402"/>
      <c r="L30" s="415" t="s">
        <v>37</v>
      </c>
      <c r="M30" s="416" t="s">
        <v>34</v>
      </c>
      <c r="N30" s="408" t="str">
        <f>UPPER(IF(OR(M30="a",M30="as"),L26,IF(OR(M30="b",M30="bs"),L34, )))</f>
        <v>ΑΣΠΡΑΔΆΚΗ</v>
      </c>
      <c r="O30" s="420"/>
      <c r="P30" s="413"/>
      <c r="Q30" s="403"/>
      <c r="R30" s="144"/>
      <c r="S30" s="433"/>
      <c r="T30" s="82"/>
    </row>
    <row r="31" spans="1:20" ht="9" customHeight="1">
      <c r="A31" s="157" t="s">
        <v>89</v>
      </c>
      <c r="B31" s="130"/>
      <c r="C31" s="131">
        <v>70</v>
      </c>
      <c r="D31" s="132">
        <v>5</v>
      </c>
      <c r="E31" s="409" t="s">
        <v>196</v>
      </c>
      <c r="F31" s="409"/>
      <c r="G31" s="409"/>
      <c r="H31" s="409" t="s">
        <v>173</v>
      </c>
      <c r="I31" s="423"/>
      <c r="J31" s="401"/>
      <c r="K31" s="402"/>
      <c r="L31" s="401"/>
      <c r="M31" s="418"/>
      <c r="N31" s="411" t="s">
        <v>197</v>
      </c>
      <c r="O31" s="404"/>
      <c r="P31" s="401"/>
      <c r="Q31" s="403"/>
      <c r="R31" s="144"/>
      <c r="S31" s="433"/>
      <c r="T31" s="82"/>
    </row>
    <row r="32" spans="1:20" ht="9" customHeight="1">
      <c r="A32" s="155"/>
      <c r="B32" s="156"/>
      <c r="C32" s="156"/>
      <c r="D32" s="159"/>
      <c r="E32" s="404"/>
      <c r="F32" s="404"/>
      <c r="G32" s="405"/>
      <c r="H32" s="406" t="s">
        <v>37</v>
      </c>
      <c r="I32" s="407" t="s">
        <v>48</v>
      </c>
      <c r="J32" s="408" t="str">
        <f>UPPER(IF(OR(I32="a",I32="as"),E31,IF(OR(I32="b",I32="bs"),E33, )))</f>
        <v>ΠΕΡΓΙΑΝΝΆΚΗ</v>
      </c>
      <c r="K32" s="409"/>
      <c r="L32" s="401"/>
      <c r="M32" s="418"/>
      <c r="N32" s="413"/>
      <c r="O32" s="402"/>
      <c r="P32" s="401"/>
      <c r="Q32" s="403"/>
      <c r="R32" s="144"/>
      <c r="S32" s="433"/>
      <c r="T32" s="82"/>
    </row>
    <row r="33" spans="1:20" ht="9" customHeight="1">
      <c r="A33" s="157" t="s">
        <v>92</v>
      </c>
      <c r="B33" s="130"/>
      <c r="C33" s="130"/>
      <c r="D33" s="132">
        <v>13</v>
      </c>
      <c r="E33" s="409" t="s">
        <v>198</v>
      </c>
      <c r="F33" s="409"/>
      <c r="G33" s="409"/>
      <c r="H33" s="409" t="s">
        <v>13</v>
      </c>
      <c r="I33" s="410"/>
      <c r="J33" s="411"/>
      <c r="K33" s="412"/>
      <c r="L33" s="413"/>
      <c r="M33" s="418"/>
      <c r="N33" s="413"/>
      <c r="O33" s="402"/>
      <c r="P33" s="401"/>
      <c r="Q33" s="403"/>
      <c r="R33" s="144"/>
      <c r="S33" s="433"/>
      <c r="T33" s="82"/>
    </row>
    <row r="34" spans="1:20" ht="9" customHeight="1">
      <c r="A34" s="155"/>
      <c r="B34" s="156"/>
      <c r="C34" s="156"/>
      <c r="D34" s="159"/>
      <c r="E34" s="404"/>
      <c r="F34" s="404"/>
      <c r="G34" s="405"/>
      <c r="H34" s="404"/>
      <c r="I34" s="414"/>
      <c r="J34" s="415" t="s">
        <v>37</v>
      </c>
      <c r="K34" s="416" t="s">
        <v>48</v>
      </c>
      <c r="L34" s="408" t="str">
        <f>UPPER(IF(OR(K34="a",K34="as"),J32,IF(OR(K34="b",K34="bs"),J36, )))</f>
        <v>ΓΑΡΓΑΝΟΥΡΆΚΗ</v>
      </c>
      <c r="M34" s="420"/>
      <c r="N34" s="413"/>
      <c r="O34" s="402"/>
      <c r="P34" s="401"/>
      <c r="Q34" s="403"/>
      <c r="R34" s="144"/>
      <c r="S34" s="433"/>
      <c r="T34" s="82"/>
    </row>
    <row r="35" spans="1:20" ht="9" customHeight="1">
      <c r="A35" s="157" t="s">
        <v>95</v>
      </c>
      <c r="B35" s="130"/>
      <c r="C35" s="130"/>
      <c r="D35" s="132">
        <v>14</v>
      </c>
      <c r="E35" s="409" t="s">
        <v>202</v>
      </c>
      <c r="F35" s="409"/>
      <c r="G35" s="409"/>
      <c r="H35" s="409" t="s">
        <v>194</v>
      </c>
      <c r="I35" s="400"/>
      <c r="J35" s="401"/>
      <c r="K35" s="418"/>
      <c r="L35" s="411" t="s">
        <v>203</v>
      </c>
      <c r="M35" s="404"/>
      <c r="N35" s="401"/>
      <c r="O35" s="402"/>
      <c r="P35" s="401"/>
      <c r="Q35" s="403"/>
      <c r="R35" s="144"/>
      <c r="S35" s="433"/>
      <c r="T35" s="82"/>
    </row>
    <row r="36" spans="1:20" ht="9" customHeight="1">
      <c r="A36" s="155"/>
      <c r="B36" s="156"/>
      <c r="C36" s="156"/>
      <c r="D36" s="156"/>
      <c r="E36" s="404"/>
      <c r="F36" s="404"/>
      <c r="G36" s="405"/>
      <c r="H36" s="406" t="s">
        <v>37</v>
      </c>
      <c r="I36" s="407" t="s">
        <v>48</v>
      </c>
      <c r="J36" s="408" t="str">
        <f>UPPER(IF(OR(I36="a",I36="as"),E35,IF(OR(I36="b",I36="bs"),E37, )))</f>
        <v>ΓΑΡΓΑΝΟΥΡΆΚΗ</v>
      </c>
      <c r="K36" s="420"/>
      <c r="L36" s="413"/>
      <c r="M36" s="402"/>
      <c r="N36" s="401"/>
      <c r="O36" s="402"/>
      <c r="P36" s="401"/>
      <c r="Q36" s="403"/>
      <c r="R36" s="144"/>
      <c r="S36" s="433"/>
      <c r="T36" s="82"/>
    </row>
    <row r="37" spans="1:20" ht="9" customHeight="1">
      <c r="A37" s="129" t="s">
        <v>98</v>
      </c>
      <c r="B37" s="130"/>
      <c r="C37" s="131">
        <v>300</v>
      </c>
      <c r="D37" s="132">
        <v>2</v>
      </c>
      <c r="E37" s="399" t="s">
        <v>210</v>
      </c>
      <c r="F37" s="399"/>
      <c r="G37" s="409"/>
      <c r="H37" s="399" t="s">
        <v>13</v>
      </c>
      <c r="I37" s="421"/>
      <c r="J37" s="411" t="s">
        <v>212</v>
      </c>
      <c r="K37" s="404"/>
      <c r="L37" s="401"/>
      <c r="M37" s="402"/>
      <c r="N37" s="401"/>
      <c r="O37" s="402"/>
      <c r="P37" s="401"/>
      <c r="Q37" s="403"/>
      <c r="R37" s="144"/>
      <c r="S37" s="433"/>
      <c r="T37" s="82"/>
    </row>
    <row r="38" spans="1:20" ht="9" customHeight="1">
      <c r="A38" s="162"/>
      <c r="B38" s="156"/>
      <c r="C38" s="156"/>
      <c r="D38" s="156"/>
      <c r="E38" s="169"/>
      <c r="F38" s="169"/>
      <c r="G38" s="170"/>
      <c r="H38" s="171"/>
      <c r="I38" s="175"/>
      <c r="J38" s="133"/>
      <c r="K38" s="134"/>
      <c r="L38" s="133"/>
      <c r="M38" s="163"/>
      <c r="N38" s="162"/>
      <c r="O38" s="163"/>
      <c r="P38" s="142"/>
      <c r="Q38" s="143"/>
      <c r="R38" s="144"/>
      <c r="S38" s="433"/>
      <c r="T38" s="82"/>
    </row>
    <row r="39" spans="1:20" ht="9" customHeight="1">
      <c r="A39" s="176"/>
      <c r="B39" s="177"/>
      <c r="C39" s="177"/>
      <c r="D39" s="133"/>
      <c r="E39" s="177"/>
      <c r="F39" s="177"/>
      <c r="G39" s="177"/>
      <c r="H39" s="177"/>
      <c r="I39" s="178"/>
      <c r="J39" s="133"/>
      <c r="K39" s="134"/>
      <c r="L39" s="133"/>
      <c r="M39" s="163"/>
      <c r="N39" s="162"/>
      <c r="O39" s="163"/>
      <c r="P39" s="142"/>
      <c r="Q39" s="143"/>
      <c r="R39" s="144"/>
      <c r="S39" s="433"/>
      <c r="T39" s="82"/>
    </row>
    <row r="40" spans="1:20" ht="9" customHeight="1">
      <c r="A40" s="162"/>
      <c r="B40" s="133"/>
      <c r="C40" s="133"/>
      <c r="D40" s="133"/>
      <c r="E40" s="177"/>
      <c r="F40" s="177"/>
      <c r="G40" s="82"/>
      <c r="H40" s="179"/>
      <c r="I40" s="178"/>
      <c r="J40" s="133"/>
      <c r="K40" s="134"/>
      <c r="L40" s="133"/>
      <c r="M40" s="163"/>
      <c r="N40" s="162"/>
      <c r="O40" s="163"/>
      <c r="P40" s="142"/>
      <c r="Q40" s="143"/>
      <c r="R40" s="144"/>
      <c r="S40" s="433"/>
      <c r="T40" s="82"/>
    </row>
    <row r="41" spans="1:20" ht="9" customHeight="1">
      <c r="A41" s="162"/>
      <c r="B41" s="177"/>
      <c r="C41" s="177"/>
      <c r="D41" s="133"/>
      <c r="E41" s="177"/>
      <c r="F41" s="177"/>
      <c r="G41" s="177"/>
      <c r="H41" s="177"/>
      <c r="I41" s="178"/>
      <c r="J41" s="133"/>
      <c r="K41" s="180"/>
      <c r="L41" s="133"/>
      <c r="M41" s="163"/>
      <c r="N41" s="162"/>
      <c r="O41" s="163"/>
      <c r="P41" s="142"/>
      <c r="Q41" s="143"/>
      <c r="R41" s="144"/>
      <c r="S41" s="433"/>
      <c r="T41" s="82"/>
    </row>
    <row r="42" spans="1:20" ht="9" customHeight="1">
      <c r="A42" s="162"/>
      <c r="B42" s="133"/>
      <c r="C42" s="133"/>
      <c r="D42" s="133"/>
      <c r="E42" s="177"/>
      <c r="F42" s="177"/>
      <c r="G42" s="82"/>
      <c r="H42" s="177"/>
      <c r="I42" s="178"/>
      <c r="J42" s="181"/>
      <c r="K42" s="178"/>
      <c r="L42" s="133"/>
      <c r="M42" s="163"/>
      <c r="N42" s="162"/>
      <c r="O42" s="163"/>
      <c r="P42" s="142"/>
      <c r="Q42" s="143"/>
      <c r="R42" s="144"/>
      <c r="S42" s="433"/>
      <c r="T42" s="82"/>
    </row>
    <row r="43" spans="1:20" ht="9" customHeight="1">
      <c r="A43" s="162"/>
      <c r="B43" s="177"/>
      <c r="C43" s="177"/>
      <c r="D43" s="133"/>
      <c r="E43" s="177"/>
      <c r="F43" s="177"/>
      <c r="G43" s="177"/>
      <c r="H43" s="177"/>
      <c r="I43" s="178"/>
      <c r="J43" s="133"/>
      <c r="K43" s="134"/>
      <c r="L43" s="133"/>
      <c r="M43" s="163"/>
      <c r="N43" s="133"/>
      <c r="O43" s="163"/>
      <c r="P43" s="142"/>
      <c r="Q43" s="143"/>
      <c r="R43" s="144"/>
      <c r="S43" s="433"/>
      <c r="T43" s="82"/>
    </row>
    <row r="44" spans="1:20" ht="9" customHeight="1">
      <c r="A44" s="162"/>
      <c r="B44" s="133"/>
      <c r="C44" s="133"/>
      <c r="D44" s="133"/>
      <c r="E44" s="177"/>
      <c r="F44" s="177"/>
      <c r="G44" s="82"/>
      <c r="H44" s="179"/>
      <c r="I44" s="178"/>
      <c r="J44" s="133"/>
      <c r="K44" s="134"/>
      <c r="L44" s="133"/>
      <c r="M44" s="163"/>
      <c r="N44" s="162"/>
      <c r="O44" s="163"/>
      <c r="P44" s="142"/>
      <c r="Q44" s="143"/>
      <c r="R44" s="144"/>
      <c r="S44" s="433"/>
      <c r="T44" s="82"/>
    </row>
    <row r="45" spans="1:20" ht="9" customHeight="1">
      <c r="A45" s="162"/>
      <c r="B45" s="177"/>
      <c r="C45" s="177"/>
      <c r="D45" s="133"/>
      <c r="E45" s="177"/>
      <c r="F45" s="177"/>
      <c r="G45" s="177"/>
      <c r="H45" s="177"/>
      <c r="I45" s="178"/>
      <c r="J45" s="133"/>
      <c r="K45" s="180"/>
      <c r="L45" s="133"/>
      <c r="M45" s="163"/>
      <c r="N45" s="162"/>
      <c r="O45" s="163"/>
      <c r="P45" s="142"/>
      <c r="Q45" s="143"/>
      <c r="R45" s="144"/>
      <c r="S45" s="433"/>
      <c r="T45" s="82"/>
    </row>
    <row r="46" spans="1:20" ht="9" customHeight="1">
      <c r="A46" s="162"/>
      <c r="B46" s="133"/>
      <c r="C46" s="133"/>
      <c r="D46" s="133"/>
      <c r="E46" s="177"/>
      <c r="F46" s="177"/>
      <c r="G46" s="82"/>
      <c r="H46" s="177"/>
      <c r="I46" s="178"/>
      <c r="J46" s="181"/>
      <c r="K46" s="178"/>
      <c r="L46" s="133"/>
      <c r="M46" s="163"/>
      <c r="N46" s="162"/>
      <c r="O46" s="163"/>
      <c r="P46" s="142"/>
      <c r="Q46" s="143"/>
      <c r="R46" s="144"/>
      <c r="S46" s="433"/>
      <c r="T46" s="82"/>
    </row>
    <row r="47" spans="1:20" ht="9" customHeight="1">
      <c r="A47" s="162"/>
      <c r="B47" s="177"/>
      <c r="C47" s="177"/>
      <c r="D47" s="133"/>
      <c r="E47" s="177"/>
      <c r="F47" s="177"/>
      <c r="G47" s="177"/>
      <c r="H47" s="177"/>
      <c r="I47" s="178"/>
      <c r="J47" s="133"/>
      <c r="K47" s="134"/>
      <c r="L47" s="133"/>
      <c r="M47" s="163"/>
      <c r="N47" s="162"/>
      <c r="O47" s="163"/>
      <c r="P47" s="142"/>
      <c r="Q47" s="143"/>
      <c r="R47" s="144"/>
      <c r="S47" s="433"/>
      <c r="T47" s="82"/>
    </row>
    <row r="48" spans="1:20" ht="9" customHeight="1">
      <c r="A48" s="162"/>
      <c r="B48" s="133"/>
      <c r="C48" s="133"/>
      <c r="D48" s="133"/>
      <c r="E48" s="177"/>
      <c r="F48" s="177"/>
      <c r="G48" s="82"/>
      <c r="H48" s="179"/>
      <c r="I48" s="178"/>
      <c r="J48" s="133"/>
      <c r="K48" s="134"/>
      <c r="L48" s="133"/>
      <c r="M48" s="163"/>
      <c r="N48" s="162"/>
      <c r="O48" s="163"/>
      <c r="P48" s="142"/>
      <c r="Q48" s="143"/>
      <c r="R48" s="144"/>
      <c r="S48" s="433"/>
      <c r="T48" s="82"/>
    </row>
    <row r="49" spans="1:20" ht="9" customHeight="1">
      <c r="A49" s="176"/>
      <c r="B49" s="177"/>
      <c r="C49" s="177"/>
      <c r="D49" s="133"/>
      <c r="E49" s="177"/>
      <c r="F49" s="177"/>
      <c r="G49" s="177"/>
      <c r="H49" s="177"/>
      <c r="I49" s="178"/>
      <c r="J49" s="133"/>
      <c r="K49" s="134"/>
      <c r="L49" s="133"/>
      <c r="M49" s="134"/>
      <c r="N49" s="135"/>
      <c r="O49" s="182"/>
      <c r="P49" s="142"/>
      <c r="Q49" s="143"/>
      <c r="R49" s="144"/>
      <c r="S49" s="433"/>
      <c r="T49" s="82"/>
    </row>
    <row r="50" spans="1:20" ht="6.75" customHeight="1">
      <c r="A50" s="183"/>
      <c r="B50" s="183"/>
      <c r="C50" s="183"/>
      <c r="D50" s="183"/>
      <c r="E50" s="184"/>
      <c r="F50" s="184"/>
      <c r="G50" s="184"/>
      <c r="H50" s="184"/>
      <c r="I50" s="185"/>
      <c r="J50" s="186"/>
      <c r="K50" s="187"/>
      <c r="L50" s="186"/>
      <c r="M50" s="187"/>
      <c r="N50" s="186"/>
      <c r="O50" s="187"/>
      <c r="P50" s="186"/>
      <c r="Q50" s="187"/>
      <c r="R50" s="144"/>
      <c r="S50" s="433"/>
      <c r="T50" s="82"/>
    </row>
    <row r="51" spans="1:20" ht="10.5" customHeight="1">
      <c r="A51" s="188" t="s">
        <v>275</v>
      </c>
      <c r="B51" s="189"/>
      <c r="C51" s="190"/>
      <c r="D51" s="191" t="s">
        <v>282</v>
      </c>
      <c r="E51" s="192" t="s">
        <v>290</v>
      </c>
      <c r="F51" s="194"/>
      <c r="G51" s="194"/>
      <c r="H51" s="201"/>
      <c r="I51" s="191" t="s">
        <v>282</v>
      </c>
      <c r="J51" s="202" t="s">
        <v>295</v>
      </c>
      <c r="K51" s="203"/>
      <c r="L51" s="202" t="s">
        <v>296</v>
      </c>
      <c r="M51" s="205"/>
      <c r="N51" s="191" t="s">
        <v>297</v>
      </c>
      <c r="O51" s="206"/>
      <c r="P51" s="207"/>
      <c r="Q51" s="208"/>
      <c r="R51" s="209"/>
      <c r="S51" s="433"/>
      <c r="T51" s="82"/>
    </row>
    <row r="52" spans="1:20" ht="9" customHeight="1">
      <c r="A52" s="212" t="s">
        <v>299</v>
      </c>
      <c r="B52" s="213"/>
      <c r="C52" s="214"/>
      <c r="D52" s="215" t="s">
        <v>28</v>
      </c>
      <c r="E52" s="216" t="s">
        <v>303</v>
      </c>
      <c r="F52" s="217"/>
      <c r="G52" s="219"/>
      <c r="H52" s="220"/>
      <c r="I52" s="224" t="s">
        <v>28</v>
      </c>
      <c r="J52" s="231"/>
      <c r="K52" s="108"/>
      <c r="L52" s="231"/>
      <c r="M52" s="232"/>
      <c r="N52" s="233" t="s">
        <v>315</v>
      </c>
      <c r="O52" s="234"/>
      <c r="P52" s="235"/>
      <c r="Q52" s="232"/>
      <c r="R52" s="209"/>
      <c r="S52" s="433"/>
      <c r="T52" s="82"/>
    </row>
    <row r="53" spans="1:20" ht="9" customHeight="1">
      <c r="A53" s="238" t="s">
        <v>317</v>
      </c>
      <c r="B53" s="239"/>
      <c r="C53" s="240"/>
      <c r="D53" s="241" t="s">
        <v>32</v>
      </c>
      <c r="E53" s="243" t="s">
        <v>321</v>
      </c>
      <c r="F53" s="245"/>
      <c r="G53" s="247"/>
      <c r="H53" s="249"/>
      <c r="I53" s="251" t="s">
        <v>32</v>
      </c>
      <c r="J53" s="253"/>
      <c r="K53" s="255"/>
      <c r="L53" s="253"/>
      <c r="M53" s="258"/>
      <c r="N53" s="259"/>
      <c r="O53" s="260"/>
      <c r="P53" s="261"/>
      <c r="Q53" s="281"/>
      <c r="R53" s="209"/>
      <c r="S53" s="433"/>
      <c r="T53" s="82"/>
    </row>
    <row r="54" spans="1:20" ht="9" customHeight="1">
      <c r="A54" s="298" t="s">
        <v>329</v>
      </c>
      <c r="B54" s="299"/>
      <c r="C54" s="300"/>
      <c r="D54" s="241" t="s">
        <v>40</v>
      </c>
      <c r="E54" s="243" t="s">
        <v>336</v>
      </c>
      <c r="F54" s="245"/>
      <c r="G54" s="247"/>
      <c r="H54" s="249"/>
      <c r="I54" s="251" t="s">
        <v>40</v>
      </c>
      <c r="J54" s="253"/>
      <c r="K54" s="255"/>
      <c r="L54" s="253"/>
      <c r="M54" s="258"/>
      <c r="N54" s="233" t="s">
        <v>335</v>
      </c>
      <c r="O54" s="234"/>
      <c r="P54" s="235"/>
      <c r="Q54" s="232"/>
      <c r="R54" s="209"/>
      <c r="S54" s="433"/>
      <c r="T54" s="82"/>
    </row>
    <row r="55" spans="1:20" ht="9" customHeight="1">
      <c r="A55" s="302"/>
      <c r="B55" s="100"/>
      <c r="C55" s="304"/>
      <c r="D55" s="241" t="s">
        <v>45</v>
      </c>
      <c r="E55" s="243" t="s">
        <v>337</v>
      </c>
      <c r="F55" s="245"/>
      <c r="G55" s="247"/>
      <c r="H55" s="249"/>
      <c r="I55" s="251" t="s">
        <v>45</v>
      </c>
      <c r="J55" s="253"/>
      <c r="K55" s="255"/>
      <c r="L55" s="253"/>
      <c r="M55" s="258"/>
      <c r="N55" s="306"/>
      <c r="O55" s="255"/>
      <c r="P55" s="253"/>
      <c r="Q55" s="258"/>
      <c r="R55" s="209"/>
      <c r="S55" s="433"/>
      <c r="T55" s="82"/>
    </row>
    <row r="56" spans="1:20" ht="9" customHeight="1">
      <c r="A56" s="308" t="s">
        <v>340</v>
      </c>
      <c r="B56" s="310"/>
      <c r="C56" s="311"/>
      <c r="D56" s="312"/>
      <c r="E56" s="313"/>
      <c r="F56" s="245"/>
      <c r="G56" s="247"/>
      <c r="H56" s="249"/>
      <c r="I56" s="251" t="s">
        <v>50</v>
      </c>
      <c r="J56" s="253"/>
      <c r="K56" s="255"/>
      <c r="L56" s="253"/>
      <c r="M56" s="258"/>
      <c r="N56" s="314"/>
      <c r="O56" s="260"/>
      <c r="P56" s="261"/>
      <c r="Q56" s="281"/>
      <c r="R56" s="209"/>
      <c r="S56" s="433"/>
      <c r="T56" s="82"/>
    </row>
    <row r="57" spans="1:20" ht="9" customHeight="1">
      <c r="A57" s="212" t="s">
        <v>299</v>
      </c>
      <c r="B57" s="213"/>
      <c r="C57" s="214"/>
      <c r="D57" s="306"/>
      <c r="E57" s="247"/>
      <c r="F57" s="245"/>
      <c r="G57" s="247"/>
      <c r="H57" s="249"/>
      <c r="I57" s="251" t="s">
        <v>55</v>
      </c>
      <c r="J57" s="253"/>
      <c r="K57" s="255"/>
      <c r="L57" s="253"/>
      <c r="M57" s="258"/>
      <c r="N57" s="233" t="s">
        <v>343</v>
      </c>
      <c r="O57" s="234"/>
      <c r="P57" s="235"/>
      <c r="Q57" s="232"/>
      <c r="R57" s="209"/>
      <c r="S57" s="82"/>
      <c r="T57" s="82"/>
    </row>
    <row r="58" spans="1:20" ht="9" customHeight="1">
      <c r="A58" s="238" t="s">
        <v>344</v>
      </c>
      <c r="B58" s="239"/>
      <c r="C58" s="316"/>
      <c r="D58" s="306"/>
      <c r="E58" s="247"/>
      <c r="F58" s="245"/>
      <c r="G58" s="247"/>
      <c r="H58" s="249"/>
      <c r="I58" s="251" t="s">
        <v>62</v>
      </c>
      <c r="J58" s="253"/>
      <c r="K58" s="255"/>
      <c r="L58" s="253"/>
      <c r="M58" s="258"/>
      <c r="N58" s="306"/>
      <c r="O58" s="255"/>
      <c r="P58" s="253"/>
      <c r="Q58" s="258"/>
      <c r="R58" s="209"/>
      <c r="S58" s="82"/>
      <c r="T58" s="82"/>
    </row>
    <row r="59" spans="1:20" ht="9" customHeight="1">
      <c r="A59" s="298" t="s">
        <v>345</v>
      </c>
      <c r="B59" s="299"/>
      <c r="C59" s="318"/>
      <c r="D59" s="314"/>
      <c r="E59" s="320"/>
      <c r="F59" s="322"/>
      <c r="G59" s="320"/>
      <c r="H59" s="324"/>
      <c r="I59" s="331" t="s">
        <v>68</v>
      </c>
      <c r="J59" s="261"/>
      <c r="K59" s="260"/>
      <c r="L59" s="261"/>
      <c r="M59" s="281"/>
      <c r="N59" s="314">
        <f>Q4</f>
        <v>0</v>
      </c>
      <c r="O59" s="260"/>
      <c r="P59" s="261"/>
      <c r="Q59" s="340" t="e">
        <f>MIN(4,[1]Συμμετοχές!R5)</f>
        <v>#REF!</v>
      </c>
      <c r="R59" s="209"/>
      <c r="S59" s="82"/>
      <c r="T59" s="82"/>
    </row>
  </sheetData>
  <conditionalFormatting sqref="B7 B9 B11 B13 B15 B17 B19 B21 B23 B25 B27 B29 B31 B33 B35 B37 B39 B41">
    <cfRule type="cellIs" dxfId="14" priority="1" operator="equal">
      <formula>QA</formula>
    </cfRule>
  </conditionalFormatting>
  <conditionalFormatting sqref="B43">
    <cfRule type="cellIs" dxfId="13" priority="29" operator="equal">
      <formula>QA</formula>
    </cfRule>
  </conditionalFormatting>
  <conditionalFormatting sqref="B45">
    <cfRule type="cellIs" dxfId="12" priority="30" operator="equal">
      <formula>QA</formula>
    </cfRule>
  </conditionalFormatting>
  <conditionalFormatting sqref="B47">
    <cfRule type="cellIs" dxfId="11" priority="31" operator="equal">
      <formula>QA</formula>
    </cfRule>
  </conditionalFormatting>
  <conditionalFormatting sqref="B49">
    <cfRule type="cellIs" dxfId="10" priority="32" operator="equal">
      <formula>QA</formula>
    </cfRule>
  </conditionalFormatting>
  <conditionalFormatting sqref="E7 E9 E11 E13 E15 E17 E19 E21 E23 E25 E27 E29 E31 E33 E35 E37 E39 E41">
    <cfRule type="cellIs" dxfId="9" priority="33" operator="equal">
      <formula>Bye</formula>
    </cfRule>
  </conditionalFormatting>
  <conditionalFormatting sqref="E43">
    <cfRule type="cellIs" dxfId="8" priority="61" operator="equal">
      <formula>Bye</formula>
    </cfRule>
  </conditionalFormatting>
  <conditionalFormatting sqref="E45">
    <cfRule type="cellIs" dxfId="7" priority="62" operator="equal">
      <formula>Bye</formula>
    </cfRule>
  </conditionalFormatting>
  <conditionalFormatting sqref="E47">
    <cfRule type="cellIs" dxfId="6" priority="63" operator="equal">
      <formula>Bye</formula>
    </cfRule>
  </conditionalFormatting>
  <conditionalFormatting sqref="E49">
    <cfRule type="cellIs" dxfId="5" priority="64" operator="equal">
      <formula>Bye</formula>
    </cfRule>
  </conditionalFormatting>
  <conditionalFormatting sqref="B7 B9 B11 B13 B15 B17 B19 B21 B23 B25 B27 B29 B31 B33 B35 B37 B39 B41">
    <cfRule type="cellIs" dxfId="4" priority="65" operator="equal">
      <formula>DA</formula>
    </cfRule>
  </conditionalFormatting>
  <conditionalFormatting sqref="B43">
    <cfRule type="cellIs" dxfId="3" priority="93" operator="equal">
      <formula>DA</formula>
    </cfRule>
  </conditionalFormatting>
  <conditionalFormatting sqref="B45">
    <cfRule type="cellIs" dxfId="2" priority="94" operator="equal">
      <formula>DA</formula>
    </cfRule>
  </conditionalFormatting>
  <conditionalFormatting sqref="B47">
    <cfRule type="cellIs" dxfId="1" priority="95" operator="equal">
      <formula>DA</formula>
    </cfRule>
  </conditionalFormatting>
  <conditionalFormatting sqref="B49">
    <cfRule type="cellIs" dxfId="0" priority="96" operator="equal">
      <formula>DA</formula>
    </cfRule>
  </conditionalFormatting>
  <dataValidations count="1">
    <dataValidation type="list" showInputMessage="1" prompt=": " sqref="H44 J46 H48 J42 H40 H36 J34 H32 L30 H28 J26 H24 N22 H20 J18 H16 L14 H12 J10 H8">
      <formula1>'Ταμπλό Γυναικών'!$T$7:$T$16</formula1>
    </dataValidation>
  </dataValidations>
  <pageMargins left="0.7" right="0.7" top="0.75" bottom="0.75" header="0.3" footer="0.3"/>
  <pageSetup paperSize="9" orientation="portrait" verticalDpi="300"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Φύλλα εργασίας</vt:lpstr>
      </vt:variant>
      <vt:variant>
        <vt:i4>3</vt:i4>
      </vt:variant>
      <vt:variant>
        <vt:lpstr>Περιοχές με ονόματα</vt:lpstr>
      </vt:variant>
      <vt:variant>
        <vt:i4>1</vt:i4>
      </vt:variant>
    </vt:vector>
  </HeadingPairs>
  <TitlesOfParts>
    <vt:vector size="4" baseType="lpstr">
      <vt:lpstr>Ταμπλό 35+</vt:lpstr>
      <vt:lpstr>Ταμπλό 45+</vt:lpstr>
      <vt:lpstr>Ταμπλό Γυναικών</vt:lpstr>
      <vt:lpstr>'Ταμπλό Γυναικών'!Print_Area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stavros</cp:lastModifiedBy>
  <cp:lastPrinted>2015-03-26T12:45:07Z</cp:lastPrinted>
  <dcterms:created xsi:type="dcterms:W3CDTF">2015-03-26T12:31:28Z</dcterms:created>
  <dcterms:modified xsi:type="dcterms:W3CDTF">2015-03-27T10:35:54Z</dcterms:modified>
</cp:coreProperties>
</file>