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5015" windowHeight="7620" activeTab="3"/>
  </bookViews>
  <sheets>
    <sheet name="Ταμπλό 35+" sheetId="1" r:id="rId1"/>
    <sheet name="Ταμπλό 45+" sheetId="2" r:id="rId2"/>
    <sheet name="Ταμπλό 50+" sheetId="3" r:id="rId3"/>
    <sheet name="Ταμπλό ΓΥΝ" sheetId="4" r:id="rId4"/>
  </sheets>
  <externalReferences>
    <externalReference r:id="rId7"/>
    <externalReference r:id="rId8"/>
    <externalReference r:id="rId9"/>
  </externalReferences>
  <definedNames>
    <definedName name="_xlnm.Print_Area" localSheetId="2">'Ταμπλό 50+'!$A$1:$Q$79</definedName>
    <definedName name="_xlnm.Print_Area" localSheetId="3">'Ταμπλό ΓΥΝ'!$A$1:$Q$79</definedName>
  </definedNames>
  <calcPr fullCalcOnLoad="1"/>
</workbook>
</file>

<file path=xl/comments1.xml><?xml version="1.0" encoding="utf-8"?>
<comments xmlns="http://schemas.openxmlformats.org/spreadsheetml/2006/main">
  <authors>
    <author/>
  </authors>
  <commentList>
    <comment ref="D7" authorId="0">
      <text>
        <r>
          <rPr>
            <sz val="10"/>
            <color rgb="FF000000"/>
            <rFont val="Arial"/>
            <family val="0"/>
          </rPr>
          <t>Στη θέση 1 τοποθετείται πάντα ο νούμερο 1 seeded του ταμπλό</t>
        </r>
      </text>
    </comment>
    <comment ref="D14" authorId="0">
      <text>
        <r>
          <rPr>
            <sz val="10"/>
            <color rgb="FF000000"/>
            <rFont val="Arial"/>
            <family val="0"/>
          </rPr>
          <t xml:space="preserve">με κλήρωση μπαίνει ένας από τους παίκτες που είναι στις θέσεις 13,14,15,16
</t>
        </r>
      </text>
    </comment>
    <comment ref="D15" authorId="0">
      <text>
        <r>
          <rPr>
            <sz val="10"/>
            <color rgb="FF000000"/>
            <rFont val="Arial"/>
            <family val="0"/>
          </rPr>
          <t>με κλήρωση μπαίνει ένας από τους παίκτες που είναι στις θέσεις 9,10,11,12</t>
        </r>
      </text>
    </comment>
    <comment ref="D22" authorId="0">
      <text>
        <r>
          <rPr>
            <sz val="10"/>
            <color rgb="FF000000"/>
            <rFont val="Arial"/>
            <family val="0"/>
          </rPr>
          <t xml:space="preserve">με κλήρωση μπαίνει ένας από τους παίκτες που είναι στις θέσεις 5, 6, 7, 8
</t>
        </r>
      </text>
    </comment>
    <comment ref="D23" authorId="0">
      <text>
        <r>
          <rPr>
            <sz val="10"/>
            <color rgb="FF000000"/>
            <rFont val="Arial"/>
            <family val="0"/>
          </rPr>
          <t xml:space="preserve">με κλήρωση μπαίνει ο παίκτης που είναι seeded 3 ή ο παίκτης 4
</t>
        </r>
      </text>
    </comment>
    <comment ref="D30" authorId="0">
      <text>
        <r>
          <rPr>
            <sz val="10"/>
            <color rgb="FF000000"/>
            <rFont val="Arial"/>
            <family val="0"/>
          </rPr>
          <t>με κλήρωση μπαίνει ένας από τους παίκτες που είναι στις θέσεις 13,14,15,16</t>
        </r>
      </text>
    </comment>
    <comment ref="D31" authorId="0">
      <text>
        <r>
          <rPr>
            <sz val="10"/>
            <color rgb="FF000000"/>
            <rFont val="Arial"/>
            <family val="0"/>
          </rPr>
          <t>με κλήρωση μπαίνει ένας από τους παίκτες που είναι στις θέσεις 9,10,11,12</t>
        </r>
      </text>
    </comment>
    <comment ref="D38" authorId="0">
      <text>
        <r>
          <rPr>
            <sz val="10"/>
            <color rgb="FF000000"/>
            <rFont val="Arial"/>
            <family val="0"/>
          </rPr>
          <t>με κλήρωση μπαίνει ένας από τους παίκτες που είναι στις θέσεις 5, 6, 7, 8</t>
        </r>
      </text>
    </comment>
    <comment ref="D39" authorId="0">
      <text>
        <r>
          <rPr>
            <sz val="10"/>
            <color rgb="FF000000"/>
            <rFont val="Arial"/>
            <family val="0"/>
          </rPr>
          <t>με κλήρωση μπαίνει ένας από τους παίκτες που είναι στις θέσεις 5, 6, 7, 8</t>
        </r>
      </text>
    </comment>
    <comment ref="D46" authorId="0">
      <text>
        <r>
          <rPr>
            <sz val="10"/>
            <color rgb="FF000000"/>
            <rFont val="Arial"/>
            <family val="0"/>
          </rPr>
          <t>με κλήρωση μπαίνει ένας από τους παίκτες που είναι στις θέσεις 9,10,11,12</t>
        </r>
      </text>
    </comment>
    <comment ref="D47" authorId="0">
      <text>
        <r>
          <rPr>
            <sz val="10"/>
            <color rgb="FF000000"/>
            <rFont val="Arial"/>
            <family val="0"/>
          </rPr>
          <t>με κλήρωση μπαίνει ένας από τους παίκτες που είναι στις θέσεις 13,14,15,16</t>
        </r>
      </text>
    </comment>
    <comment ref="D54" authorId="0">
      <text>
        <r>
          <rPr>
            <sz val="10"/>
            <color rgb="FF000000"/>
            <rFont val="Arial"/>
            <family val="0"/>
          </rPr>
          <t>με κλήρωση μπαίνει ο παίκτης που είναι seeded 3 ή ο παίκτης 4</t>
        </r>
      </text>
    </comment>
    <comment ref="D55" authorId="0">
      <text>
        <r>
          <rPr>
            <sz val="10"/>
            <color rgb="FF000000"/>
            <rFont val="Arial"/>
            <family val="0"/>
          </rPr>
          <t>με κλήρωση μπαίνει ένας από τους παίκτες που είναι στις θέσεις 5, 6, 7, 8</t>
        </r>
      </text>
    </comment>
    <comment ref="D62" authorId="0">
      <text>
        <r>
          <rPr>
            <sz val="10"/>
            <color rgb="FF000000"/>
            <rFont val="Arial"/>
            <family val="0"/>
          </rPr>
          <t>με κλήρωση μπαίνει ένας από τους παίκτες που είναι στις θέσεις 9,10,11,12</t>
        </r>
      </text>
    </comment>
    <comment ref="D63" authorId="0">
      <text>
        <r>
          <rPr>
            <sz val="10"/>
            <color rgb="FF000000"/>
            <rFont val="Arial"/>
            <family val="0"/>
          </rPr>
          <t xml:space="preserve">με κλήρωση μπαίνει ένας από τους παίκτες που είναι στις θέσεις 13,14,15,16
</t>
        </r>
      </text>
    </comment>
    <comment ref="D70" authorId="0">
      <text>
        <r>
          <rPr>
            <sz val="10"/>
            <color rgb="FF000000"/>
            <rFont val="Arial"/>
            <family val="0"/>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21" authorId="0">
      <text>
        <r>
          <rPr>
            <sz val="10"/>
            <color rgb="FF000000"/>
            <rFont val="Arial"/>
            <family val="0"/>
          </rPr>
          <t>με κλήρωση μπαίνει ένας από τους παίκτες που είναι στις θέσεις 5,6,7,8</t>
        </r>
      </text>
    </comment>
    <comment ref="D23" authorId="0">
      <text>
        <r>
          <rPr>
            <sz val="10"/>
            <color rgb="FF000000"/>
            <rFont val="Arial"/>
            <family val="0"/>
          </rPr>
          <t xml:space="preserve">με κλήρωση μπαίνει ένας από τους παίκτες που είναι στις θέσεις 3,4
</t>
        </r>
      </text>
    </comment>
    <comment ref="D37" authorId="0">
      <text>
        <r>
          <rPr>
            <sz val="10"/>
            <color rgb="FF000000"/>
            <rFont val="Arial"/>
            <family val="0"/>
          </rPr>
          <t>με κλήρωση μπαίνει ένας από τους παίκτες που είναι στις θέσεις 5,6,7,8</t>
        </r>
      </text>
    </comment>
    <comment ref="D39" authorId="0">
      <text>
        <r>
          <rPr>
            <sz val="10"/>
            <color rgb="FF000000"/>
            <rFont val="Arial"/>
            <family val="0"/>
          </rPr>
          <t>με κλήρωση μπαίνει ένας από τους παίκτες που είναι στις θέσεις 5,6,7,8</t>
        </r>
      </text>
    </comment>
    <comment ref="D53" authorId="0">
      <text>
        <r>
          <rPr>
            <sz val="10"/>
            <color rgb="FF000000"/>
            <rFont val="Arial"/>
            <family val="0"/>
          </rPr>
          <t xml:space="preserve">με κλήρωση μπαίνει ένας από τους παίκτες που είναι στις θέσεις 3,4
</t>
        </r>
      </text>
    </comment>
    <comment ref="D55" authorId="0">
      <text>
        <r>
          <rPr>
            <sz val="10"/>
            <color rgb="FF000000"/>
            <rFont val="Arial"/>
            <family val="0"/>
          </rPr>
          <t>μμε κλήρωση μπαίνει ένας από τους παίκτες που είναι στις θέσεις 5,6,7,8</t>
        </r>
      </text>
    </comment>
  </commentList>
</comments>
</file>

<file path=xl/comments3.xml><?xml version="1.0" encoding="utf-8"?>
<comments xmlns="http://schemas.openxmlformats.org/spreadsheetml/2006/main">
  <authors>
    <author/>
  </authors>
  <commentList>
    <comment ref="D7" authorId="0">
      <text>
        <r>
          <rPr>
            <sz val="10"/>
            <color rgb="FF000000"/>
            <rFont val="Arial"/>
            <family val="0"/>
          </rPr>
          <t>Before making the draw:
On the Prep-sheet did you:
- fill in QA, WC's?
- fill in the Seed Positions?
- Sort?
If YES: continue making the draw
Otherwise: return to finish preparations</t>
        </r>
      </text>
    </comment>
    <comment ref="D15" authorId="0">
      <text>
        <r>
          <rPr>
            <sz val="10"/>
            <color rgb="FF000000"/>
            <rFont val="Arial"/>
            <family val="0"/>
          </rPr>
          <t xml:space="preserve">Στη θέση 5 μπαίνει ο seeded 3 ή 4
</t>
        </r>
      </text>
    </comment>
    <comment ref="D29" authorId="0">
      <text>
        <r>
          <rPr>
            <sz val="10"/>
            <color rgb="FF000000"/>
            <rFont val="Arial"/>
            <family val="0"/>
          </rPr>
          <t>Στη θέση 12 μπαίνει ο seeded 3 ή 4</t>
        </r>
      </text>
    </comment>
  </commentList>
</comments>
</file>

<file path=xl/comments4.xml><?xml version="1.0" encoding="utf-8"?>
<comments xmlns="http://schemas.openxmlformats.org/spreadsheetml/2006/main">
  <authors>
    <author/>
  </authors>
  <commentList>
    <comment ref="D7" authorId="0">
      <text>
        <r>
          <rPr>
            <sz val="10"/>
            <color rgb="FF000000"/>
            <rFont val="Arial"/>
            <family val="0"/>
          </rPr>
          <t>Before making the draw:
On the Prep-sheet did you:
- fill in QA, WC's?
- fill in the Seed Positions?
- Sort?
If YES: continue making the draw
Otherwise: return to finish preparations</t>
        </r>
      </text>
    </comment>
    <comment ref="D15" authorId="0">
      <text>
        <r>
          <rPr>
            <sz val="10"/>
            <color rgb="FF000000"/>
            <rFont val="Arial"/>
            <family val="0"/>
          </rPr>
          <t xml:space="preserve">Στη θέση 5 μπαίνει ο seeded 3 ή 4
</t>
        </r>
      </text>
    </comment>
    <comment ref="D29" authorId="0">
      <text>
        <r>
          <rPr>
            <sz val="10"/>
            <color rgb="FF000000"/>
            <rFont val="Arial"/>
            <family val="0"/>
          </rPr>
          <t>Στη θέση 12 μπαίνει ο seeded 3 ή 4</t>
        </r>
      </text>
    </comment>
  </commentList>
</comments>
</file>

<file path=xl/sharedStrings.xml><?xml version="1.0" encoding="utf-8"?>
<sst xmlns="http://schemas.openxmlformats.org/spreadsheetml/2006/main" count="876" uniqueCount="311">
  <si>
    <t>Ζ΄ ΕΝΩΣΗ</t>
  </si>
  <si>
    <t>5ο Παγκρήτιο Βετεράνων Ρέθυμνο</t>
  </si>
  <si>
    <t>ΑΝΔΡΩΝ 50+</t>
  </si>
  <si>
    <t>ΑΝΔΡΩΝ 45+</t>
  </si>
  <si>
    <t>ΑΝΔΡΩΝ 35+</t>
  </si>
  <si>
    <t>ΓΥΝΑΙΚΩΝ</t>
  </si>
  <si>
    <t>CU</t>
  </si>
  <si>
    <t>ΚΥΡΙΩΣ ΤΑΜΠΛΟ</t>
  </si>
  <si>
    <t>Ημερομηνία</t>
  </si>
  <si>
    <t>Σύλλογος</t>
  </si>
  <si>
    <t>Πόλη</t>
  </si>
  <si>
    <t>Κατηγορίες</t>
  </si>
  <si>
    <t>Επιδιαιτητής</t>
  </si>
  <si>
    <t>16-18/10/2015</t>
  </si>
  <si>
    <t>Ο.Α. ΡΕΘΥΜΝΟΥ</t>
  </si>
  <si>
    <t>ΡΕΘΥΜΝΟ</t>
  </si>
  <si>
    <t>ΛΥΡΗΣ ΓΙΩΡΓΟΣ</t>
  </si>
  <si>
    <t>St.</t>
  </si>
  <si>
    <t>Βαθμοί</t>
  </si>
  <si>
    <t>Seed</t>
  </si>
  <si>
    <t>Επίθετο</t>
  </si>
  <si>
    <t>Όνομα</t>
  </si>
  <si>
    <t>2ος Γύρος</t>
  </si>
  <si>
    <t>Ημιτελικοί</t>
  </si>
  <si>
    <t>Τελικός</t>
  </si>
  <si>
    <t>Νικητής</t>
  </si>
  <si>
    <t>1</t>
  </si>
  <si>
    <t>ΛΑΓΟΥΔΑΚΗΣ</t>
  </si>
  <si>
    <t>ΣΤΑΥΡΟΣ</t>
  </si>
  <si>
    <t>κατηγορία</t>
  </si>
  <si>
    <t>3ος Γύρος</t>
  </si>
  <si>
    <t>Προημιτελικοί</t>
  </si>
  <si>
    <t>ΡΑΜΟΥΤΣΑΚΗ</t>
  </si>
  <si>
    <t>ΜΙΡΚΑ</t>
  </si>
  <si>
    <t>ΗΡΆΚΛΕΙΟ</t>
  </si>
  <si>
    <t>Umpire</t>
  </si>
  <si>
    <t>a</t>
  </si>
  <si>
    <t>JAVOR</t>
  </si>
  <si>
    <t>THOMAS</t>
  </si>
  <si>
    <t>ΗΡΑΚΛΕΙΟ</t>
  </si>
  <si>
    <t>2</t>
  </si>
  <si>
    <t>BYE</t>
  </si>
  <si>
    <t>ΤΣΟΥΡΒΕΛΟΎΔΗΣ</t>
  </si>
  <si>
    <t>ΝΊΚΟΣ</t>
  </si>
  <si>
    <t>ΧΑΝΙΆ</t>
  </si>
  <si>
    <t>3</t>
  </si>
  <si>
    <t>ΣΩΠΑΣΗ</t>
  </si>
  <si>
    <t>ΧΡΎΣΑ</t>
  </si>
  <si>
    <t>ΠΑΠΑΤΖΑΝΗΣ</t>
  </si>
  <si>
    <t>ΑΝΤΩΝΙΟΣ</t>
  </si>
  <si>
    <t>ΑΓΙΟΣ ΝΙΚΟΛΑΟΣ</t>
  </si>
  <si>
    <t>wo</t>
  </si>
  <si>
    <t>4</t>
  </si>
  <si>
    <t>#ERROR!:parse</t>
  </si>
  <si>
    <t>5</t>
  </si>
  <si>
    <t>75 26 10-7</t>
  </si>
  <si>
    <t>ΛΟΠΕΖ</t>
  </si>
  <si>
    <t>ΧΑΪΡΟ</t>
  </si>
  <si>
    <t>63 63</t>
  </si>
  <si>
    <t>ΜΙΧΕΛΙΔΑΚΗ</t>
  </si>
  <si>
    <t>ΙΡΜΗ</t>
  </si>
  <si>
    <t>6</t>
  </si>
  <si>
    <t>7</t>
  </si>
  <si>
    <t>ΜΑΡΚΟΥΛΑΚΗΣ</t>
  </si>
  <si>
    <t>ΓΙΩΡΓΟΣ</t>
  </si>
  <si>
    <t>ΜΥΓΙΑΚΗΣ</t>
  </si>
  <si>
    <t>ΑΡΙΣΤΟΤΕΛΗΣ</t>
  </si>
  <si>
    <t>8</t>
  </si>
  <si>
    <t>9</t>
  </si>
  <si>
    <t>76 61</t>
  </si>
  <si>
    <t>62 62</t>
  </si>
  <si>
    <t>b</t>
  </si>
  <si>
    <t>ΜΑΘΙΟΥΛΑΚΗ</t>
  </si>
  <si>
    <t>ΜΑΡΙΕΤΤΑ</t>
  </si>
  <si>
    <t>ΧΑΝΙΑ</t>
  </si>
  <si>
    <t>62 64</t>
  </si>
  <si>
    <t>10</t>
  </si>
  <si>
    <t xml:space="preserve">ΓΑΓΑΝΗΣ </t>
  </si>
  <si>
    <t>ΠΑΝΤΕΛΗΣ</t>
  </si>
  <si>
    <t>11</t>
  </si>
  <si>
    <t>ΜΑΡΗ</t>
  </si>
  <si>
    <t>ΑΓ.ΝΙΚΟΛΑΟΣ</t>
  </si>
  <si>
    <t>64 16 10-7</t>
  </si>
  <si>
    <t>ΚΟΥΜΑΚΗ</t>
  </si>
  <si>
    <t>ΚΑΤΕΡΙΝΑ</t>
  </si>
  <si>
    <t>ΙΕΡΑΠΕΤΡΑ</t>
  </si>
  <si>
    <t>60 62</t>
  </si>
  <si>
    <t>ΠΑΝΑΓΙΩΤΑΚΗ</t>
  </si>
  <si>
    <t>12</t>
  </si>
  <si>
    <t>ΛΥΡΗΣ</t>
  </si>
  <si>
    <t>ΓΕΩΡΓΙΟΣ</t>
  </si>
  <si>
    <t>ΣΩΜΑΡΑΚΗ</t>
  </si>
  <si>
    <t>ΜΑΡΙΑ</t>
  </si>
  <si>
    <t>13</t>
  </si>
  <si>
    <t>ΒΙΔΑΛΑΚΗ</t>
  </si>
  <si>
    <t>ΤΟΝΙΑ</t>
  </si>
  <si>
    <t>62 61</t>
  </si>
  <si>
    <t>14</t>
  </si>
  <si>
    <t>ΟΡΦΑΝΟΥΔΑΚΗ</t>
  </si>
  <si>
    <t>ΕΥΑΓΓΕΛΙΑ</t>
  </si>
  <si>
    <t>ΣΟΥΔΑ</t>
  </si>
  <si>
    <t>62 63</t>
  </si>
  <si>
    <t>ΧΑΝΙΩΤΆΚΗΣ</t>
  </si>
  <si>
    <t>ΚΩΣΤΑΣ</t>
  </si>
  <si>
    <t>15</t>
  </si>
  <si>
    <t>76 70 64</t>
  </si>
  <si>
    <t>16</t>
  </si>
  <si>
    <t xml:space="preserve">ΜΑΓΚΑΝΑ </t>
  </si>
  <si>
    <t xml:space="preserve">ΑΛΕΞΙΑ </t>
  </si>
  <si>
    <t xml:space="preserve">ΗΡΆΚΛΕΙΟ </t>
  </si>
  <si>
    <t>60 61</t>
  </si>
  <si>
    <t>ΣΦΑΚΙΑΝΑΚΗΣ</t>
  </si>
  <si>
    <t>ΙΩΑΝΝΗΣ</t>
  </si>
  <si>
    <t>ΠΕΡΔΙΚΑΚΗΣ</t>
  </si>
  <si>
    <t xml:space="preserve">ΠΑΝΤΕΛΉΣ </t>
  </si>
  <si>
    <t>60 60</t>
  </si>
  <si>
    <t>ΠΑΝΑΓΙΩΤΙΔΗΣ</t>
  </si>
  <si>
    <t>ΠΑΝΑΓΙΩΤΗΣ</t>
  </si>
  <si>
    <t>ΤΡΙΠΟΔΙΑΝΑΚΗΣ</t>
  </si>
  <si>
    <t>ΤΑΣΟΣ</t>
  </si>
  <si>
    <t>63 62</t>
  </si>
  <si>
    <t xml:space="preserve">ΠΕΡΑΚΗΣ </t>
  </si>
  <si>
    <t>ΓΙΑΝΝΗΣ</t>
  </si>
  <si>
    <t>ΔΙΑΛΕΚΤΑΚΗΣ</t>
  </si>
  <si>
    <t xml:space="preserve">ΙΩΆΝΝΗΣ </t>
  </si>
  <si>
    <t>75 76 (6)</t>
  </si>
  <si>
    <t>ΜΑΡΑΓΚΟΥΔΑΚΗΣ</t>
  </si>
  <si>
    <t>ΝΙΚΟΣ</t>
  </si>
  <si>
    <t>ΚΑΡΑΓΙΩΡΓΟΣ</t>
  </si>
  <si>
    <t>60 63</t>
  </si>
  <si>
    <t>ΛΑΜΠΑΔΑΡΊΟΥ</t>
  </si>
  <si>
    <t>ΝΙΚΌΛΑΟΣ</t>
  </si>
  <si>
    <t>60 36 106</t>
  </si>
  <si>
    <t>ΒΑΣΙΛΑΚΗΣ  ΑΓ.</t>
  </si>
  <si>
    <t>ΜΙΧΑΛΗΣ</t>
  </si>
  <si>
    <t>ΣΧΟΙΝΟΠΛΟΚΑΚΗΣ</t>
  </si>
  <si>
    <t>ΔΗΜΗΤΡΗΣ</t>
  </si>
  <si>
    <t>63 64</t>
  </si>
  <si>
    <t>ΞΗΡΟΥΔΑΚΗΣ</t>
  </si>
  <si>
    <t>ΜΟΙΡΕΣ</t>
  </si>
  <si>
    <t>61 63</t>
  </si>
  <si>
    <t>ΝΙΝΟΣ</t>
  </si>
  <si>
    <t>ΜΑΡΙΟΣ</t>
  </si>
  <si>
    <t>62 60</t>
  </si>
  <si>
    <t>Βαθμ. Αποδοχής</t>
  </si>
  <si>
    <t>ΚΑΤΣΙΚΑΝΔΡΆΚΗΣ</t>
  </si>
  <si>
    <t>ΣΌΛΩΝ</t>
  </si>
  <si>
    <t>64 63</t>
  </si>
  <si>
    <t>#</t>
  </si>
  <si>
    <t>Seeded παίκτες</t>
  </si>
  <si>
    <t>Lucky Losers</t>
  </si>
  <si>
    <t>ΜΑΡΙΔΑΚΗΣ</t>
  </si>
  <si>
    <t>ΧΡΥΣΟΥΛΑΚΗΣ</t>
  </si>
  <si>
    <t>76 62</t>
  </si>
  <si>
    <t>ΚΑΛΛΗΣ</t>
  </si>
  <si>
    <t>ΧΡΗΣΤΟΣ</t>
  </si>
  <si>
    <t>Αντικαθιστούν</t>
  </si>
  <si>
    <t>61 60</t>
  </si>
  <si>
    <t>ΓΑΛΕΡΟΣ</t>
  </si>
  <si>
    <t>Φιναλίστ 1:</t>
  </si>
  <si>
    <t>Κλήρωση:</t>
  </si>
  <si>
    <t>17</t>
  </si>
  <si>
    <t>ΚΑΡΆΚΗΣ</t>
  </si>
  <si>
    <t>ΜΙΧΆΛΗΣ</t>
  </si>
  <si>
    <t>Ημερομ.</t>
  </si>
  <si>
    <t xml:space="preserve">ΔΕΛΑΚΗΣ </t>
  </si>
  <si>
    <t xml:space="preserve"> </t>
  </si>
  <si>
    <t>18</t>
  </si>
  <si>
    <t>ΚΟΚΟΡΕΤΣΗΣ</t>
  </si>
  <si>
    <t>ΓΕΡΑΣΙΜΟΣ</t>
  </si>
  <si>
    <t>19</t>
  </si>
  <si>
    <t xml:space="preserve">ΑΛΕΞΑΝΔΡΙΝΟΣ </t>
  </si>
  <si>
    <t>20</t>
  </si>
  <si>
    <t>21</t>
  </si>
  <si>
    <t>ΚΑΛΟΓΡΙΔΑΚΗΣ</t>
  </si>
  <si>
    <t>ΧΑΤΖΗΔΆΚΗΣ</t>
  </si>
  <si>
    <t>ΚΩΝΣΤΑΝΤΊΝΟΣ</t>
  </si>
  <si>
    <t>64 60</t>
  </si>
  <si>
    <t>22</t>
  </si>
  <si>
    <t>ΡΟΥΣΣΑΚΗΣ</t>
  </si>
  <si>
    <t>ΣΜΥΡΝΑΊΟΣ</t>
  </si>
  <si>
    <t>ΜΑΝΏΛΗΣ</t>
  </si>
  <si>
    <t>23</t>
  </si>
  <si>
    <t>24</t>
  </si>
  <si>
    <t>ΜΑΧΛΉΣ</t>
  </si>
  <si>
    <t>ΤΆΣΟΣ</t>
  </si>
  <si>
    <t xml:space="preserve">ΜΑΚΡΗΣ </t>
  </si>
  <si>
    <t>ΑΝΘΟΣ</t>
  </si>
  <si>
    <t>25</t>
  </si>
  <si>
    <t>ΜΑΛΛΙΑΡΟΥΔΆΚΗΣ</t>
  </si>
  <si>
    <t>ΛΈΑΝΔΡΟΣ</t>
  </si>
  <si>
    <t>XANIA</t>
  </si>
  <si>
    <t>46 63 119</t>
  </si>
  <si>
    <t>ΨΙΑΡΙΑΗΣ</t>
  </si>
  <si>
    <t>Τελευταίος παίκτης ΑΑ</t>
  </si>
  <si>
    <t>ΚΑΛΛΕΡΓΗΣ</t>
  </si>
  <si>
    <t>ΙΑΚΩΒΟΣ</t>
  </si>
  <si>
    <t>26</t>
  </si>
  <si>
    <t>27</t>
  </si>
  <si>
    <t>ΤΖΟΥΓΚΑΡΗΣ</t>
  </si>
  <si>
    <t>28</t>
  </si>
  <si>
    <t>ΑΝΥΦΑΝΤΑΚΗΣ</t>
  </si>
  <si>
    <t>ΑΔΑΜ</t>
  </si>
  <si>
    <t>Top ΑΑ</t>
  </si>
  <si>
    <t>29</t>
  </si>
  <si>
    <t xml:space="preserve">ΜΑΓΟΥΛΙΑΝΟΣ </t>
  </si>
  <si>
    <t>30</t>
  </si>
  <si>
    <t xml:space="preserve">ΛΑΓΟΥΒΆΡΔΟΣ </t>
  </si>
  <si>
    <t>ΑΛΈΞΑΝΔΡΟΣ</t>
  </si>
  <si>
    <t>Νικητής:</t>
  </si>
  <si>
    <t>ΧΑΛΕΠΗΣ</t>
  </si>
  <si>
    <t>ΣΙΜΟΣ</t>
  </si>
  <si>
    <t>ΓΑΡΕΦΑΛΑΚΗΣ</t>
  </si>
  <si>
    <t>ΒΙΤΣΑΞΑΚΗΣ</t>
  </si>
  <si>
    <t>ΜΑΝΟΣ</t>
  </si>
  <si>
    <t>ΚΑΖΙΑΛΕΣ</t>
  </si>
  <si>
    <t>61 61</t>
  </si>
  <si>
    <t>ΒΑΡΒΕΛΗΣ</t>
  </si>
  <si>
    <t>64 16 107</t>
  </si>
  <si>
    <t>31</t>
  </si>
  <si>
    <t>ΣΤΑΥΡΟΥΛΑΚΗΣ</t>
  </si>
  <si>
    <t>Last ΑΑ</t>
  </si>
  <si>
    <t>Αντιπρόσωποι παικτών</t>
  </si>
  <si>
    <t>ΠΑΓΙΟΣ</t>
  </si>
  <si>
    <t>Βαθμ. Seed</t>
  </si>
  <si>
    <t>ΒΡΑΝΑΣ</t>
  </si>
  <si>
    <t>ΜΑΝΩΛΗΣ</t>
  </si>
  <si>
    <t>CHANIA</t>
  </si>
  <si>
    <t>32</t>
  </si>
  <si>
    <t>ΚΟΤΣΩΝΑΣ</t>
  </si>
  <si>
    <t>Υπογραφή Επιδιαιτητή</t>
  </si>
  <si>
    <t>Top seed</t>
  </si>
  <si>
    <t>Last seed</t>
  </si>
  <si>
    <t>33</t>
  </si>
  <si>
    <t>ΓΚΑΛΑΝΆΚΗΣ</t>
  </si>
  <si>
    <t>ΜΑΝΌΛΗΣ</t>
  </si>
  <si>
    <t xml:space="preserve">ΤΑΜΙΩΛΑΚΗΣ </t>
  </si>
  <si>
    <t>ΦΩΤΗΣ</t>
  </si>
  <si>
    <t>ΚΑΒΟΥΝΗΣ</t>
  </si>
  <si>
    <t>ΧΡΥΣΟΣ</t>
  </si>
  <si>
    <t>61 62</t>
  </si>
  <si>
    <t>ΠΑΡΑΔΕΙΣΑΝΟΣ</t>
  </si>
  <si>
    <t>ΣΤΕΛΙΟΣ</t>
  </si>
  <si>
    <t>34</t>
  </si>
  <si>
    <t>ΠΕΤΡΆΚΗΣ</t>
  </si>
  <si>
    <t>26 61 107</t>
  </si>
  <si>
    <t>ΜΟΥΤΣΑΚΗΣ</t>
  </si>
  <si>
    <t>ΓΡΗΓΟΡΗΣ</t>
  </si>
  <si>
    <t>35</t>
  </si>
  <si>
    <t>ΑΠΟΣΤΟΛΑΚΗΣ</t>
  </si>
  <si>
    <t>ΕΜΜΑΝΟΥΗΛ</t>
  </si>
  <si>
    <t>36</t>
  </si>
  <si>
    <t>ΚΟΤΖΑΜΠΑΣΗΣ</t>
  </si>
  <si>
    <t>ΝΕΚΤΑΡΙΟΣ</t>
  </si>
  <si>
    <t>37</t>
  </si>
  <si>
    <t>ΚΟΚΚΙΝΑΚΗΣ</t>
  </si>
  <si>
    <t>38</t>
  </si>
  <si>
    <t>ΝΤΙΝΟΠΟΥΛΟΣ</t>
  </si>
  <si>
    <t>ΑΧΙΛΛΕΑΣ</t>
  </si>
  <si>
    <t>39</t>
  </si>
  <si>
    <t>40</t>
  </si>
  <si>
    <t>ΚΟΚΚΑΛΗΣ</t>
  </si>
  <si>
    <t>41</t>
  </si>
  <si>
    <t>ΨΑΡΟΥΔΑΚΗΣ</t>
  </si>
  <si>
    <t>ΕΥΣΤΡΑΤΙΟΣ</t>
  </si>
  <si>
    <t>42</t>
  </si>
  <si>
    <t>43</t>
  </si>
  <si>
    <t>ΑΙΛΑΜΆΚΗΣ</t>
  </si>
  <si>
    <t>ΜΆΝΟΣ</t>
  </si>
  <si>
    <t>44</t>
  </si>
  <si>
    <t>45</t>
  </si>
  <si>
    <t xml:space="preserve">ΠΟΛΥΛΟΓΙΔΗΣ </t>
  </si>
  <si>
    <t>75 62</t>
  </si>
  <si>
    <t>46</t>
  </si>
  <si>
    <t>ΜΥΡΤΑΚΗΣ</t>
  </si>
  <si>
    <t>47</t>
  </si>
  <si>
    <t>48</t>
  </si>
  <si>
    <t>ΚΑΡΓΑΤΖΗΣ</t>
  </si>
  <si>
    <t>Φιναλίστ 2:</t>
  </si>
  <si>
    <t>49</t>
  </si>
  <si>
    <t>ΒΑΣΙΛΑΚΗΣ ΗΡ.</t>
  </si>
  <si>
    <t xml:space="preserve">ΜΙΧΆΛΗΣ </t>
  </si>
  <si>
    <t>50</t>
  </si>
  <si>
    <t>51</t>
  </si>
  <si>
    <t>ΣΦΥΡΑΚΗΣ</t>
  </si>
  <si>
    <t>ΔΗΜΉΤΡΗΣ</t>
  </si>
  <si>
    <t>52</t>
  </si>
  <si>
    <t>ΔΡΑΝΔΑΚΗΣ</t>
  </si>
  <si>
    <t>53</t>
  </si>
  <si>
    <t>ΞΕΡΑΣ</t>
  </si>
  <si>
    <t>54</t>
  </si>
  <si>
    <t>ΜΠΛΥΜΑΚΗΣ</t>
  </si>
  <si>
    <t>ΜΑΝΟΛΗΣ</t>
  </si>
  <si>
    <t>55</t>
  </si>
  <si>
    <t>56</t>
  </si>
  <si>
    <t>ΠΑΝΟΣ</t>
  </si>
  <si>
    <t>57</t>
  </si>
  <si>
    <t>ΣΑΡΑΝΤΙΔΗΣ</t>
  </si>
  <si>
    <t>58</t>
  </si>
  <si>
    <t>59</t>
  </si>
  <si>
    <t>ΚΟΥΓΙΟΥΜΟΥΤΖΗΣ</t>
  </si>
  <si>
    <t>60</t>
  </si>
  <si>
    <t>61</t>
  </si>
  <si>
    <t>ΜΑΤΖΟΡΑΚΗΣ</t>
  </si>
  <si>
    <t>62</t>
  </si>
  <si>
    <t>ΣΦΕΝΔΟΥΡΑΚΗΣ</t>
  </si>
  <si>
    <t>ΣΗΤΕΙΑ</t>
  </si>
  <si>
    <t>63</t>
  </si>
  <si>
    <t>64</t>
  </si>
  <si>
    <t>ΜΠΟΓΡΗΣ</t>
  </si>
  <si>
    <t>#ERROR!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</si>
</sst>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h:mm:ss"/>
    <numFmt numFmtId="165" formatCode="m/d/yyyy"/>
  </numFmts>
  <fonts count="113">
    <font>
      <sz val="10"/>
      <color rgb="FF000000"/>
      <name val="Arial"/>
      <family val="0"/>
    </font>
    <font>
      <sz val="11"/>
      <color indexed="8"/>
      <name val="Calibri"/>
      <family val="2"/>
    </font>
    <font>
      <b/>
      <sz val="12"/>
      <color indexed="8"/>
      <name val="Arial"/>
      <family val="0"/>
    </font>
    <font>
      <b/>
      <sz val="20"/>
      <color indexed="8"/>
      <name val="Arial"/>
      <family val="0"/>
    </font>
    <font>
      <sz val="20"/>
      <color indexed="8"/>
      <name val="Arial"/>
      <family val="0"/>
    </font>
    <font>
      <b/>
      <sz val="8"/>
      <color indexed="8"/>
      <name val="Arial"/>
      <family val="0"/>
    </font>
    <font>
      <sz val="20"/>
      <color indexed="9"/>
      <name val="Arial"/>
      <family val="0"/>
    </font>
    <font>
      <sz val="8"/>
      <color indexed="9"/>
      <name val="Arial"/>
      <family val="0"/>
    </font>
    <font>
      <b/>
      <sz val="10"/>
      <color indexed="8"/>
      <name val="Arial"/>
      <family val="0"/>
    </font>
    <font>
      <b/>
      <sz val="14"/>
      <color indexed="8"/>
      <name val="Arial"/>
      <family val="0"/>
    </font>
    <font>
      <b/>
      <sz val="9"/>
      <color indexed="8"/>
      <name val="Arial"/>
      <family val="0"/>
    </font>
    <font>
      <sz val="10"/>
      <color indexed="8"/>
      <name val="Arial"/>
      <family val="0"/>
    </font>
    <font>
      <b/>
      <i/>
      <sz val="10"/>
      <color indexed="8"/>
      <name val="Arial"/>
      <family val="0"/>
    </font>
    <font>
      <sz val="10"/>
      <color indexed="9"/>
      <name val="Arial"/>
      <family val="0"/>
    </font>
    <font>
      <b/>
      <sz val="7"/>
      <color indexed="8"/>
      <name val="Arial"/>
      <family val="0"/>
    </font>
    <font>
      <b/>
      <sz val="7"/>
      <color indexed="9"/>
      <name val="Arial"/>
      <family val="0"/>
    </font>
    <font>
      <b/>
      <sz val="8"/>
      <color indexed="9"/>
      <name val="Arial"/>
      <family val="0"/>
    </font>
    <font>
      <sz val="7"/>
      <color indexed="8"/>
      <name val="Arial"/>
      <family val="0"/>
    </font>
    <font>
      <sz val="7"/>
      <color indexed="9"/>
      <name val="Arial"/>
      <family val="0"/>
    </font>
    <font>
      <sz val="6"/>
      <color indexed="8"/>
      <name val="Arial"/>
      <family val="0"/>
    </font>
    <font>
      <sz val="6"/>
      <color indexed="9"/>
      <name val="Arial"/>
      <family val="0"/>
    </font>
    <font>
      <sz val="8"/>
      <color indexed="8"/>
      <name val="Arial"/>
      <family val="0"/>
    </font>
    <font>
      <sz val="8"/>
      <color indexed="15"/>
      <name val="Arial"/>
      <family val="0"/>
    </font>
    <font>
      <b/>
      <sz val="6"/>
      <color indexed="8"/>
      <name val="Arial"/>
      <family val="0"/>
    </font>
    <font>
      <i/>
      <sz val="6"/>
      <color indexed="15"/>
      <name val="Arial"/>
      <family val="0"/>
    </font>
    <font>
      <sz val="8"/>
      <color indexed="11"/>
      <name val="Arial"/>
      <family val="0"/>
    </font>
    <font>
      <sz val="10"/>
      <name val="Arial"/>
      <family val="0"/>
    </font>
    <font>
      <sz val="8"/>
      <name val="Arial"/>
      <family val="0"/>
    </font>
    <font>
      <sz val="8"/>
      <color indexed="27"/>
      <name val="Arial"/>
      <family val="0"/>
    </font>
    <font>
      <sz val="8"/>
      <color indexed="10"/>
      <name val="Arial"/>
      <family val="0"/>
    </font>
    <font>
      <i/>
      <sz val="8"/>
      <color indexed="15"/>
      <name val="Arial"/>
      <family val="0"/>
    </font>
    <font>
      <b/>
      <sz val="10"/>
      <name val="Arial"/>
      <family val="0"/>
    </font>
    <font>
      <b/>
      <sz val="13"/>
      <name val="Arial"/>
      <family val="0"/>
    </font>
    <font>
      <i/>
      <sz val="8"/>
      <color indexed="11"/>
      <name val="Arial"/>
      <family val="0"/>
    </font>
    <font>
      <b/>
      <sz val="8"/>
      <color indexed="10"/>
      <name val="Arial"/>
      <family val="0"/>
    </font>
    <font>
      <i/>
      <sz val="8"/>
      <color indexed="9"/>
      <name val="Arial"/>
      <family val="0"/>
    </font>
    <font>
      <sz val="11"/>
      <color indexed="8"/>
      <name val="Arial"/>
      <family val="0"/>
    </font>
    <font>
      <sz val="14"/>
      <color indexed="8"/>
      <name val="Arial"/>
      <family val="0"/>
    </font>
    <font>
      <sz val="14"/>
      <color indexed="9"/>
      <name val="Arial"/>
      <family val="0"/>
    </font>
    <font>
      <i/>
      <sz val="6"/>
      <color indexed="9"/>
      <name val="Arial"/>
      <family val="0"/>
    </font>
    <font>
      <i/>
      <sz val="7"/>
      <color indexed="8"/>
      <name val="Arial"/>
      <family val="0"/>
    </font>
    <font>
      <i/>
      <sz val="8"/>
      <color indexed="8"/>
      <name val="Arial"/>
      <family val="0"/>
    </font>
    <font>
      <b/>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2"/>
      <color rgb="FF000000"/>
      <name val="Arial"/>
      <family val="0"/>
    </font>
    <font>
      <sz val="20"/>
      <color rgb="FF000000"/>
      <name val="Arial"/>
      <family val="0"/>
    </font>
    <font>
      <b/>
      <sz val="20"/>
      <color rgb="FF000000"/>
      <name val="Arial"/>
      <family val="0"/>
    </font>
    <font>
      <b/>
      <sz val="8"/>
      <color rgb="FF000000"/>
      <name val="Arial"/>
      <family val="0"/>
    </font>
    <font>
      <sz val="20"/>
      <color rgb="FFFFFFFF"/>
      <name val="Arial"/>
      <family val="0"/>
    </font>
    <font>
      <sz val="8"/>
      <color rgb="FFFFFFFF"/>
      <name val="Arial"/>
      <family val="0"/>
    </font>
    <font>
      <b/>
      <sz val="10"/>
      <color rgb="FF000000"/>
      <name val="Arial"/>
      <family val="0"/>
    </font>
    <font>
      <b/>
      <sz val="14"/>
      <color rgb="FF000000"/>
      <name val="Arial"/>
      <family val="0"/>
    </font>
    <font>
      <b/>
      <sz val="9"/>
      <color rgb="FF000000"/>
      <name val="Arial"/>
      <family val="0"/>
    </font>
    <font>
      <b/>
      <i/>
      <sz val="10"/>
      <color rgb="FF000000"/>
      <name val="Arial"/>
      <family val="0"/>
    </font>
    <font>
      <sz val="10"/>
      <color rgb="FFFFFFFF"/>
      <name val="Arial"/>
      <family val="0"/>
    </font>
    <font>
      <b/>
      <sz val="7"/>
      <color rgb="FF000000"/>
      <name val="Arial"/>
      <family val="0"/>
    </font>
    <font>
      <b/>
      <sz val="7"/>
      <color rgb="FFFFFFFF"/>
      <name val="Arial"/>
      <family val="0"/>
    </font>
    <font>
      <b/>
      <sz val="8"/>
      <color rgb="FFFFFFFF"/>
      <name val="Arial"/>
      <family val="0"/>
    </font>
    <font>
      <sz val="7"/>
      <color rgb="FF000000"/>
      <name val="Arial"/>
      <family val="0"/>
    </font>
    <font>
      <sz val="7"/>
      <color rgb="FFFFFFFF"/>
      <name val="Arial"/>
      <family val="0"/>
    </font>
    <font>
      <sz val="6"/>
      <color rgb="FF000000"/>
      <name val="Arial"/>
      <family val="0"/>
    </font>
    <font>
      <sz val="6"/>
      <color rgb="FFFFFFFF"/>
      <name val="Arial"/>
      <family val="0"/>
    </font>
    <font>
      <sz val="8"/>
      <color rgb="FF000000"/>
      <name val="Arial"/>
      <family val="0"/>
    </font>
    <font>
      <sz val="8"/>
      <color rgb="FF00FFFF"/>
      <name val="Arial"/>
      <family val="0"/>
    </font>
    <font>
      <b/>
      <sz val="6"/>
      <color rgb="FF000000"/>
      <name val="Arial"/>
      <family val="0"/>
    </font>
    <font>
      <i/>
      <sz val="6"/>
      <color rgb="FF00FFFF"/>
      <name val="Arial"/>
      <family val="0"/>
    </font>
    <font>
      <sz val="8"/>
      <color rgb="FF00FF00"/>
      <name val="Arial"/>
      <family val="0"/>
    </font>
    <font>
      <sz val="8"/>
      <color rgb="FFCCFFFF"/>
      <name val="Arial"/>
      <family val="0"/>
    </font>
    <font>
      <sz val="8"/>
      <color rgb="FFFF0000"/>
      <name val="Arial"/>
      <family val="0"/>
    </font>
    <font>
      <i/>
      <sz val="8"/>
      <color rgb="FF00FFFF"/>
      <name val="Arial"/>
      <family val="0"/>
    </font>
    <font>
      <i/>
      <sz val="8"/>
      <color rgb="FF00FF00"/>
      <name val="Arial"/>
      <family val="0"/>
    </font>
    <font>
      <b/>
      <sz val="8"/>
      <color rgb="FFFF0000"/>
      <name val="Arial"/>
      <family val="0"/>
    </font>
    <font>
      <i/>
      <sz val="8"/>
      <color rgb="FFFFFFFF"/>
      <name val="Arial"/>
      <family val="0"/>
    </font>
    <font>
      <sz val="11"/>
      <color rgb="FF000000"/>
      <name val="Arial"/>
      <family val="0"/>
    </font>
    <font>
      <sz val="14"/>
      <color rgb="FF000000"/>
      <name val="Arial"/>
      <family val="0"/>
    </font>
    <font>
      <sz val="14"/>
      <color rgb="FFFFFFFF"/>
      <name val="Arial"/>
      <family val="0"/>
    </font>
    <font>
      <i/>
      <sz val="6"/>
      <color rgb="FFFFFFFF"/>
      <name val="Arial"/>
      <family val="0"/>
    </font>
    <font>
      <i/>
      <sz val="7"/>
      <color rgb="FF000000"/>
      <name val="Arial"/>
      <family val="0"/>
    </font>
    <font>
      <i/>
      <sz val="8"/>
      <color rgb="FF000000"/>
      <name val="Arial"/>
      <family val="0"/>
    </font>
    <font>
      <b/>
      <sz val="16"/>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00FFFF"/>
        <bgColor indexed="64"/>
      </patternFill>
    </fill>
    <fill>
      <patternFill patternType="solid">
        <fgColor rgb="FFDDDDDD"/>
        <bgColor indexed="64"/>
      </patternFill>
    </fill>
    <fill>
      <patternFill patternType="solid">
        <fgColor rgb="FFFFFF00"/>
        <bgColor indexed="64"/>
      </patternFill>
    </fill>
    <fill>
      <patternFill patternType="solid">
        <fgColor rgb="FFFFFFFF"/>
        <bgColor indexed="64"/>
      </patternFill>
    </fill>
    <fill>
      <patternFill patternType="solid">
        <fgColor rgb="FF00FF00"/>
        <bgColor indexed="64"/>
      </patternFill>
    </fill>
    <fill>
      <patternFill patternType="solid">
        <fgColor rgb="FFFDFFB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rgb="FF000000"/>
      </bottom>
    </border>
    <border>
      <left/>
      <right/>
      <top/>
      <bottom style="medium">
        <color rgb="FF000000"/>
      </bottom>
    </border>
    <border>
      <left/>
      <right/>
      <top style="thin">
        <color rgb="FF000000"/>
      </top>
      <bottom/>
    </border>
    <border>
      <left/>
      <right/>
      <top style="medium">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right style="medium">
        <color rgb="FF000000"/>
      </right>
      <top style="medium">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bottom/>
    </border>
    <border>
      <left/>
      <right style="medium">
        <color rgb="FF000000"/>
      </right>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4" fillId="28" borderId="3" applyNumberFormat="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32" borderId="7" applyNumberFormat="0" applyFont="0" applyAlignment="0" applyProtection="0"/>
    <xf numFmtId="0" fontId="73" fillId="0" borderId="8" applyNumberFormat="0" applyFill="0" applyAlignment="0" applyProtection="0"/>
    <xf numFmtId="0" fontId="74" fillId="0" borderId="9" applyNumberFormat="0" applyFill="0" applyAlignment="0" applyProtection="0"/>
    <xf numFmtId="0" fontId="75" fillId="0" borderId="0" applyNumberFormat="0" applyFill="0" applyBorder="0" applyAlignment="0" applyProtection="0"/>
    <xf numFmtId="0" fontId="76" fillId="28" borderId="1" applyNumberFormat="0" applyAlignment="0" applyProtection="0"/>
  </cellStyleXfs>
  <cellXfs count="517">
    <xf numFmtId="0" fontId="0" fillId="0" borderId="0" xfId="0" applyFont="1" applyAlignment="1">
      <alignment/>
    </xf>
    <xf numFmtId="49" fontId="77" fillId="0" borderId="0" xfId="0" applyNumberFormat="1" applyFont="1" applyAlignment="1">
      <alignment vertical="top"/>
    </xf>
    <xf numFmtId="0" fontId="77" fillId="0" borderId="0" xfId="0" applyFont="1" applyAlignment="1">
      <alignment vertical="top"/>
    </xf>
    <xf numFmtId="0" fontId="77" fillId="0" borderId="0" xfId="0" applyFont="1" applyAlignment="1">
      <alignment vertical="top"/>
    </xf>
    <xf numFmtId="0" fontId="78" fillId="0" borderId="0" xfId="0" applyFont="1" applyAlignment="1">
      <alignment vertical="top"/>
    </xf>
    <xf numFmtId="49" fontId="79" fillId="0" borderId="0" xfId="0" applyNumberFormat="1" applyFont="1" applyAlignment="1">
      <alignment vertical="top"/>
    </xf>
    <xf numFmtId="49" fontId="80" fillId="0" borderId="0" xfId="0" applyNumberFormat="1" applyFont="1" applyAlignment="1">
      <alignment vertical="top"/>
    </xf>
    <xf numFmtId="49" fontId="77" fillId="0" borderId="0" xfId="0" applyNumberFormat="1" applyFont="1" applyAlignment="1">
      <alignment vertical="top"/>
    </xf>
    <xf numFmtId="49" fontId="78" fillId="0" borderId="0" xfId="0" applyNumberFormat="1" applyFont="1" applyAlignment="1">
      <alignment vertical="top"/>
    </xf>
    <xf numFmtId="0" fontId="81" fillId="0" borderId="0" xfId="0" applyFont="1" applyAlignment="1">
      <alignment vertical="top"/>
    </xf>
    <xf numFmtId="49" fontId="82" fillId="33" borderId="0" xfId="0" applyNumberFormat="1" applyFont="1" applyFill="1" applyBorder="1" applyAlignment="1">
      <alignment vertical="top"/>
    </xf>
    <xf numFmtId="49" fontId="83" fillId="34" borderId="0" xfId="0" applyNumberFormat="1" applyFont="1" applyFill="1" applyAlignment="1">
      <alignment horizontal="center" vertical="center"/>
    </xf>
    <xf numFmtId="49" fontId="79" fillId="0" borderId="0" xfId="0" applyNumberFormat="1" applyFont="1" applyAlignment="1">
      <alignment horizontal="center" vertical="top"/>
    </xf>
    <xf numFmtId="49" fontId="82" fillId="0" borderId="0" xfId="0" applyNumberFormat="1" applyFont="1" applyAlignment="1">
      <alignment vertical="top"/>
    </xf>
    <xf numFmtId="49" fontId="84" fillId="0" borderId="0" xfId="0" applyNumberFormat="1" applyFont="1" applyAlignment="1">
      <alignment horizontal="center" vertical="top"/>
    </xf>
    <xf numFmtId="49" fontId="80" fillId="34" borderId="0" xfId="0" applyNumberFormat="1" applyFont="1" applyFill="1" applyAlignment="1">
      <alignment horizontal="center" vertical="center"/>
    </xf>
    <xf numFmtId="49" fontId="83" fillId="34" borderId="0" xfId="0" applyNumberFormat="1" applyFont="1" applyFill="1" applyAlignment="1">
      <alignment horizontal="center" vertical="center"/>
    </xf>
    <xf numFmtId="49" fontId="82" fillId="33" borderId="0" xfId="0" applyNumberFormat="1" applyFont="1" applyFill="1" applyBorder="1" applyAlignment="1">
      <alignment horizontal="left" vertical="top"/>
    </xf>
    <xf numFmtId="0" fontId="83" fillId="0" borderId="0" xfId="0" applyFont="1" applyAlignment="1">
      <alignment horizontal="center"/>
    </xf>
    <xf numFmtId="49" fontId="81" fillId="0" borderId="0" xfId="0" applyNumberFormat="1" applyFont="1" applyAlignment="1">
      <alignment horizontal="center" vertical="top"/>
    </xf>
    <xf numFmtId="0" fontId="85" fillId="0" borderId="0" xfId="0" applyFont="1" applyAlignment="1">
      <alignment horizontal="left"/>
    </xf>
    <xf numFmtId="49" fontId="78" fillId="0" borderId="0" xfId="0" applyNumberFormat="1" applyFont="1" applyAlignment="1">
      <alignment horizontal="center" vertical="top"/>
    </xf>
    <xf numFmtId="0" fontId="83" fillId="0" borderId="0" xfId="0" applyFont="1" applyAlignment="1">
      <alignment horizontal="center"/>
    </xf>
    <xf numFmtId="49" fontId="81" fillId="33" borderId="0" xfId="0" applyNumberFormat="1" applyFont="1" applyFill="1" applyBorder="1" applyAlignment="1">
      <alignment horizontal="left" vertical="top"/>
    </xf>
    <xf numFmtId="0" fontId="81"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49" fontId="86" fillId="0" borderId="0" xfId="0" applyNumberFormat="1" applyFont="1" applyAlignment="1">
      <alignment horizontal="left"/>
    </xf>
    <xf numFmtId="0" fontId="86" fillId="0" borderId="0" xfId="0" applyFont="1" applyAlignment="1">
      <alignment horizontal="left"/>
    </xf>
    <xf numFmtId="49" fontId="86" fillId="0" borderId="0" xfId="0" applyNumberFormat="1" applyFont="1" applyAlignment="1">
      <alignment horizontal="left"/>
    </xf>
    <xf numFmtId="0" fontId="86" fillId="0" borderId="0" xfId="0" applyFont="1" applyAlignment="1">
      <alignment horizontal="left"/>
    </xf>
    <xf numFmtId="49" fontId="82" fillId="33" borderId="0" xfId="0" applyNumberFormat="1" applyFont="1" applyFill="1" applyBorder="1" applyAlignment="1">
      <alignment/>
    </xf>
    <xf numFmtId="0" fontId="0" fillId="0" borderId="0" xfId="0" applyFont="1" applyAlignment="1">
      <alignment/>
    </xf>
    <xf numFmtId="49" fontId="85" fillId="0" borderId="0" xfId="0" applyNumberFormat="1" applyFont="1" applyAlignment="1">
      <alignment horizontal="center"/>
    </xf>
    <xf numFmtId="0" fontId="87" fillId="0" borderId="0" xfId="0" applyFont="1" applyAlignment="1">
      <alignment/>
    </xf>
    <xf numFmtId="49" fontId="80" fillId="0" borderId="0" xfId="0" applyNumberFormat="1" applyFont="1" applyAlignment="1">
      <alignment horizontal="center"/>
    </xf>
    <xf numFmtId="0" fontId="85" fillId="0" borderId="0" xfId="0" applyFont="1" applyAlignment="1">
      <alignment horizontal="center"/>
    </xf>
    <xf numFmtId="49" fontId="85" fillId="0" borderId="0" xfId="0" applyNumberFormat="1" applyFont="1" applyAlignment="1">
      <alignment horizontal="center"/>
    </xf>
    <xf numFmtId="0" fontId="85" fillId="0" borderId="0" xfId="0" applyFont="1" applyAlignment="1">
      <alignment horizontal="center"/>
    </xf>
    <xf numFmtId="49" fontId="82" fillId="33" borderId="0" xfId="0" applyNumberFormat="1" applyFont="1" applyFill="1" applyBorder="1" applyAlignment="1">
      <alignment horizontal="left"/>
    </xf>
    <xf numFmtId="0" fontId="88" fillId="33" borderId="0" xfId="0" applyFont="1" applyFill="1" applyAlignment="1">
      <alignment vertical="center"/>
    </xf>
    <xf numFmtId="49" fontId="0" fillId="0" borderId="0" xfId="0" applyNumberFormat="1" applyFont="1" applyAlignment="1">
      <alignment horizontal="center"/>
    </xf>
    <xf numFmtId="0" fontId="88" fillId="33" borderId="0" xfId="0" applyFont="1" applyFill="1" applyAlignment="1">
      <alignment vertical="center"/>
    </xf>
    <xf numFmtId="49" fontId="87" fillId="33" borderId="0" xfId="0" applyNumberFormat="1" applyFont="1" applyFill="1" applyBorder="1" applyAlignment="1">
      <alignment horizontal="left"/>
    </xf>
    <xf numFmtId="0" fontId="88" fillId="33" borderId="0" xfId="0" applyFont="1" applyFill="1" applyAlignment="1">
      <alignment vertical="center"/>
    </xf>
    <xf numFmtId="0" fontId="0" fillId="0" borderId="0" xfId="0" applyFont="1" applyAlignment="1">
      <alignment/>
    </xf>
    <xf numFmtId="0" fontId="89" fillId="33" borderId="0" xfId="0" applyFont="1" applyFill="1" applyAlignment="1">
      <alignment vertical="center"/>
    </xf>
    <xf numFmtId="49" fontId="88" fillId="33" borderId="0" xfId="0" applyNumberFormat="1" applyFont="1" applyFill="1" applyBorder="1" applyAlignment="1">
      <alignment vertical="center"/>
    </xf>
    <xf numFmtId="0" fontId="88" fillId="33" borderId="0" xfId="0" applyFont="1" applyFill="1" applyAlignment="1">
      <alignment horizontal="center" vertical="center"/>
    </xf>
    <xf numFmtId="49" fontId="88" fillId="33" borderId="0" xfId="0" applyNumberFormat="1" applyFont="1" applyFill="1" applyBorder="1" applyAlignment="1">
      <alignment vertical="center"/>
    </xf>
    <xf numFmtId="0" fontId="88" fillId="33" borderId="0" xfId="0" applyFont="1" applyFill="1" applyAlignment="1">
      <alignment horizontal="right" vertical="center"/>
    </xf>
    <xf numFmtId="49" fontId="90" fillId="33" borderId="0" xfId="0" applyNumberFormat="1" applyFont="1" applyFill="1" applyBorder="1" applyAlignment="1">
      <alignment vertical="center"/>
    </xf>
    <xf numFmtId="0" fontId="88" fillId="33" borderId="0" xfId="0" applyFont="1" applyFill="1" applyAlignment="1">
      <alignment horizontal="right" vertical="center"/>
    </xf>
    <xf numFmtId="49" fontId="88" fillId="33" borderId="0" xfId="0" applyNumberFormat="1" applyFont="1" applyFill="1" applyBorder="1" applyAlignment="1">
      <alignment horizontal="center" vertical="center"/>
    </xf>
    <xf numFmtId="0" fontId="0" fillId="0" borderId="0" xfId="0" applyFont="1" applyAlignment="1">
      <alignment vertical="center"/>
    </xf>
    <xf numFmtId="49" fontId="90" fillId="33" borderId="0" xfId="0" applyNumberFormat="1" applyFont="1" applyFill="1" applyBorder="1" applyAlignment="1">
      <alignment horizontal="left" vertical="center"/>
    </xf>
    <xf numFmtId="0" fontId="80" fillId="0" borderId="10" xfId="0" applyFont="1" applyBorder="1" applyAlignment="1">
      <alignment horizontal="left" vertical="center"/>
    </xf>
    <xf numFmtId="49" fontId="88" fillId="33" borderId="0" xfId="0" applyNumberFormat="1" applyFont="1" applyFill="1" applyBorder="1" applyAlignment="1">
      <alignment horizontal="center" vertical="center"/>
    </xf>
    <xf numFmtId="164" fontId="80" fillId="0" borderId="10" xfId="0" applyNumberFormat="1" applyFont="1" applyBorder="1" applyAlignment="1">
      <alignment horizontal="left" vertical="center"/>
    </xf>
    <xf numFmtId="49" fontId="88" fillId="33" borderId="0" xfId="0" applyNumberFormat="1" applyFont="1" applyFill="1" applyBorder="1" applyAlignment="1">
      <alignment horizontal="center" vertical="center"/>
    </xf>
    <xf numFmtId="0" fontId="80" fillId="0" borderId="10" xfId="0" applyFont="1" applyBorder="1" applyAlignment="1">
      <alignment vertical="center"/>
    </xf>
    <xf numFmtId="49" fontId="88" fillId="33" borderId="0" xfId="0" applyNumberFormat="1" applyFont="1" applyFill="1" applyBorder="1" applyAlignment="1">
      <alignment horizontal="right" vertical="center"/>
    </xf>
    <xf numFmtId="0" fontId="80" fillId="0" borderId="10" xfId="0" applyFont="1" applyBorder="1" applyAlignment="1">
      <alignment vertical="center"/>
    </xf>
    <xf numFmtId="49" fontId="88" fillId="33" borderId="0" xfId="0" applyNumberFormat="1" applyFont="1" applyFill="1" applyBorder="1" applyAlignment="1">
      <alignment horizontal="right" vertical="center"/>
    </xf>
    <xf numFmtId="0" fontId="90" fillId="0" borderId="10" xfId="0" applyFont="1" applyBorder="1" applyAlignment="1">
      <alignment vertical="center"/>
    </xf>
    <xf numFmtId="49" fontId="88" fillId="33" borderId="0" xfId="0" applyNumberFormat="1" applyFont="1" applyFill="1" applyAlignment="1">
      <alignment horizontal="right" vertical="center"/>
    </xf>
    <xf numFmtId="0" fontId="80" fillId="0" borderId="10" xfId="0" applyFont="1" applyBorder="1" applyAlignment="1">
      <alignment horizontal="center" vertical="center"/>
    </xf>
    <xf numFmtId="0" fontId="0" fillId="0" borderId="0" xfId="0" applyFont="1" applyAlignment="1">
      <alignment vertical="center"/>
    </xf>
    <xf numFmtId="0" fontId="80" fillId="0" borderId="10" xfId="0" applyFont="1" applyBorder="1" applyAlignment="1">
      <alignment horizontal="right" vertical="center"/>
    </xf>
    <xf numFmtId="0" fontId="80" fillId="0" borderId="11" xfId="0" applyFont="1" applyBorder="1" applyAlignment="1">
      <alignment horizontal="left" vertical="center"/>
    </xf>
    <xf numFmtId="0" fontId="80" fillId="0" borderId="10" xfId="0" applyFont="1" applyBorder="1" applyAlignment="1">
      <alignment horizontal="right" vertical="center"/>
    </xf>
    <xf numFmtId="165" fontId="80" fillId="0" borderId="11" xfId="0" applyNumberFormat="1" applyFont="1" applyBorder="1" applyAlignment="1">
      <alignment horizontal="left" vertical="center"/>
    </xf>
    <xf numFmtId="0" fontId="80" fillId="0" borderId="0" xfId="0" applyFont="1" applyAlignment="1">
      <alignment horizontal="right" vertical="center"/>
    </xf>
    <xf numFmtId="49" fontId="80" fillId="0" borderId="11" xfId="0" applyNumberFormat="1" applyFont="1" applyBorder="1" applyAlignment="1">
      <alignment vertical="center"/>
    </xf>
    <xf numFmtId="0" fontId="83" fillId="0" borderId="0" xfId="0" applyFont="1" applyAlignment="1">
      <alignment vertical="center"/>
    </xf>
    <xf numFmtId="49" fontId="80" fillId="0" borderId="11" xfId="0" applyNumberFormat="1" applyFont="1" applyBorder="1" applyAlignment="1">
      <alignment vertical="center"/>
    </xf>
    <xf numFmtId="0" fontId="91" fillId="33" borderId="12" xfId="0" applyFont="1" applyFill="1" applyBorder="1" applyAlignment="1">
      <alignment horizontal="right" vertical="center"/>
    </xf>
    <xf numFmtId="49" fontId="83" fillId="0" borderId="11" xfId="0" applyNumberFormat="1" applyFont="1" applyBorder="1" applyAlignment="1">
      <alignment vertical="center"/>
    </xf>
    <xf numFmtId="0" fontId="91" fillId="33" borderId="12" xfId="0" applyFont="1" applyFill="1" applyBorder="1" applyAlignment="1">
      <alignment horizontal="center" vertical="center"/>
    </xf>
    <xf numFmtId="49" fontId="90" fillId="33" borderId="11" xfId="0" applyNumberFormat="1" applyFont="1" applyFill="1" applyBorder="1" applyAlignment="1">
      <alignment vertical="center"/>
    </xf>
    <xf numFmtId="0" fontId="91" fillId="33" borderId="12" xfId="0" applyFont="1" applyFill="1" applyBorder="1" applyAlignment="1">
      <alignment horizontal="left" vertical="center"/>
    </xf>
    <xf numFmtId="49" fontId="80" fillId="0" borderId="11" xfId="0" applyNumberFormat="1" applyFont="1" applyBorder="1" applyAlignment="1">
      <alignment horizontal="center" vertical="center"/>
    </xf>
    <xf numFmtId="0" fontId="91" fillId="33" borderId="12" xfId="0" applyFont="1" applyFill="1" applyBorder="1" applyAlignment="1">
      <alignment horizontal="left" vertical="center"/>
    </xf>
    <xf numFmtId="0" fontId="80" fillId="0" borderId="11" xfId="0" applyFont="1" applyBorder="1" applyAlignment="1">
      <alignment horizontal="center" vertical="center"/>
    </xf>
    <xf numFmtId="0" fontId="92" fillId="33" borderId="12" xfId="0" applyFont="1" applyFill="1" applyBorder="1" applyAlignment="1">
      <alignment horizontal="center" vertical="center"/>
    </xf>
    <xf numFmtId="49" fontId="90" fillId="33" borderId="11" xfId="0" applyNumberFormat="1" applyFont="1" applyFill="1" applyBorder="1" applyAlignment="1">
      <alignment horizontal="left" vertical="center"/>
    </xf>
    <xf numFmtId="0" fontId="92" fillId="33" borderId="12" xfId="0" applyFont="1" applyFill="1" applyBorder="1" applyAlignment="1">
      <alignment vertical="center"/>
    </xf>
    <xf numFmtId="49" fontId="80" fillId="0" borderId="11" xfId="0" applyNumberFormat="1" applyFont="1" applyBorder="1" applyAlignment="1">
      <alignment horizontal="center" vertical="center"/>
    </xf>
    <xf numFmtId="0" fontId="0" fillId="0" borderId="12" xfId="0" applyFont="1" applyBorder="1" applyAlignment="1">
      <alignment vertical="center"/>
    </xf>
    <xf numFmtId="49" fontId="80" fillId="0" borderId="11" xfId="0" applyNumberFormat="1" applyFont="1" applyBorder="1" applyAlignment="1">
      <alignment horizontal="left" vertical="center"/>
    </xf>
    <xf numFmtId="0" fontId="93" fillId="33" borderId="0" xfId="0" applyFont="1" applyFill="1" applyAlignment="1">
      <alignment horizontal="right" vertical="center"/>
    </xf>
    <xf numFmtId="49" fontId="80" fillId="0" borderId="11" xfId="0" applyNumberFormat="1" applyFont="1" applyBorder="1" applyAlignment="1">
      <alignment horizontal="left" vertical="center"/>
    </xf>
    <xf numFmtId="0" fontId="93" fillId="0" borderId="0" xfId="0" applyFont="1" applyAlignment="1">
      <alignment horizontal="center" vertical="center"/>
    </xf>
    <xf numFmtId="0" fontId="83" fillId="0" borderId="0" xfId="0" applyFont="1" applyAlignment="1">
      <alignment vertical="center"/>
    </xf>
    <xf numFmtId="0" fontId="93" fillId="0" borderId="0" xfId="0" applyFont="1" applyAlignment="1">
      <alignment horizontal="left" vertical="center"/>
    </xf>
    <xf numFmtId="49" fontId="91" fillId="33" borderId="13" xfId="0" applyNumberFormat="1" applyFont="1" applyFill="1" applyBorder="1" applyAlignment="1">
      <alignment horizontal="right" vertical="center"/>
    </xf>
    <xf numFmtId="0" fontId="94" fillId="0" borderId="0" xfId="0" applyFont="1" applyAlignment="1">
      <alignment horizontal="center" vertical="center"/>
    </xf>
    <xf numFmtId="49" fontId="91" fillId="33" borderId="13" xfId="0" applyNumberFormat="1" applyFont="1" applyFill="1" applyBorder="1" applyAlignment="1">
      <alignment horizontal="center" vertical="center"/>
    </xf>
    <xf numFmtId="0" fontId="94" fillId="0" borderId="0" xfId="0" applyFont="1" applyAlignment="1">
      <alignment vertical="center"/>
    </xf>
    <xf numFmtId="49" fontId="91" fillId="33" borderId="13" xfId="0" applyNumberFormat="1" applyFont="1" applyFill="1" applyBorder="1" applyAlignment="1">
      <alignment horizontal="left" vertical="center"/>
    </xf>
    <xf numFmtId="0" fontId="0" fillId="0" borderId="10" xfId="0" applyFont="1" applyBorder="1" applyAlignment="1">
      <alignment vertical="center"/>
    </xf>
    <xf numFmtId="49" fontId="95" fillId="33" borderId="13" xfId="0" applyNumberFormat="1" applyFont="1" applyFill="1" applyBorder="1" applyAlignment="1">
      <alignment horizontal="left" vertical="center"/>
    </xf>
    <xf numFmtId="0" fontId="80" fillId="33" borderId="0" xfId="0" applyFont="1" applyFill="1" applyAlignment="1">
      <alignment horizontal="center" vertical="center"/>
    </xf>
    <xf numFmtId="49" fontId="82" fillId="33" borderId="13" xfId="0" applyNumberFormat="1" applyFont="1" applyFill="1" applyBorder="1" applyAlignment="1">
      <alignment horizontal="center" vertical="center"/>
    </xf>
    <xf numFmtId="49" fontId="92" fillId="33" borderId="13" xfId="0" applyNumberFormat="1" applyFont="1" applyFill="1" applyBorder="1" applyAlignment="1">
      <alignment horizontal="left" vertical="center"/>
    </xf>
    <xf numFmtId="49" fontId="80" fillId="0" borderId="0" xfId="0" applyNumberFormat="1" applyFont="1" applyAlignment="1">
      <alignment horizontal="left" vertical="top"/>
    </xf>
    <xf numFmtId="49" fontId="84" fillId="0" borderId="0" xfId="0" applyNumberFormat="1" applyFont="1" applyAlignment="1">
      <alignment horizontal="center" vertical="top"/>
    </xf>
    <xf numFmtId="49" fontId="81" fillId="0" borderId="0" xfId="0" applyNumberFormat="1" applyFont="1" applyAlignment="1">
      <alignment vertical="top"/>
    </xf>
    <xf numFmtId="49" fontId="86" fillId="0" borderId="0" xfId="0" applyNumberFormat="1" applyFont="1" applyAlignment="1">
      <alignment/>
    </xf>
    <xf numFmtId="0" fontId="0" fillId="0" borderId="13" xfId="0" applyFont="1" applyBorder="1" applyAlignment="1">
      <alignment vertical="center"/>
    </xf>
    <xf numFmtId="0" fontId="0" fillId="35" borderId="13" xfId="0" applyFont="1" applyFill="1" applyBorder="1" applyAlignment="1">
      <alignment vertical="center"/>
    </xf>
    <xf numFmtId="0" fontId="95" fillId="0" borderId="10" xfId="0" applyFont="1" applyBorder="1" applyAlignment="1">
      <alignment vertical="center"/>
    </xf>
    <xf numFmtId="0" fontId="0" fillId="35" borderId="0" xfId="0" applyFont="1" applyFill="1" applyAlignment="1">
      <alignment vertical="center"/>
    </xf>
    <xf numFmtId="0" fontId="95" fillId="0" borderId="10" xfId="0" applyFont="1" applyBorder="1" applyAlignment="1">
      <alignment vertical="center"/>
    </xf>
    <xf numFmtId="49" fontId="93" fillId="0" borderId="0" xfId="0" applyNumberFormat="1" applyFont="1" applyAlignment="1">
      <alignment horizontal="right" vertical="center"/>
    </xf>
    <xf numFmtId="0" fontId="96" fillId="34" borderId="10" xfId="0" applyFont="1" applyFill="1" applyBorder="1" applyAlignment="1">
      <alignment horizontal="center" vertical="center"/>
    </xf>
    <xf numFmtId="49" fontId="93" fillId="0" borderId="0" xfId="0" applyNumberFormat="1" applyFont="1" applyAlignment="1">
      <alignment horizontal="center" vertical="center"/>
    </xf>
    <xf numFmtId="0" fontId="95" fillId="0" borderId="10" xfId="0" applyFont="1" applyBorder="1" applyAlignment="1">
      <alignment horizontal="center" vertical="center"/>
    </xf>
    <xf numFmtId="0" fontId="95" fillId="0" borderId="0" xfId="0" applyFont="1" applyAlignment="1">
      <alignment horizontal="center" vertical="center"/>
    </xf>
    <xf numFmtId="49" fontId="0" fillId="0" borderId="0" xfId="0" applyNumberFormat="1" applyFont="1" applyAlignment="1">
      <alignment/>
    </xf>
    <xf numFmtId="49" fontId="82" fillId="0" borderId="0" xfId="0" applyNumberFormat="1" applyFont="1" applyAlignment="1">
      <alignment/>
    </xf>
    <xf numFmtId="49" fontId="80" fillId="0" borderId="0" xfId="0" applyNumberFormat="1" applyFont="1" applyAlignment="1">
      <alignment horizontal="left"/>
    </xf>
    <xf numFmtId="0" fontId="81" fillId="0" borderId="0" xfId="0" applyFont="1" applyAlignment="1">
      <alignment horizontal="center" vertical="top"/>
    </xf>
    <xf numFmtId="49" fontId="87" fillId="0" borderId="0" xfId="0" applyNumberFormat="1" applyFont="1" applyAlignment="1">
      <alignment/>
    </xf>
    <xf numFmtId="0" fontId="0" fillId="0" borderId="0" xfId="0" applyFont="1" applyAlignment="1">
      <alignment horizontal="center"/>
    </xf>
    <xf numFmtId="49" fontId="88" fillId="33" borderId="0" xfId="0" applyNumberFormat="1" applyFont="1" applyFill="1" applyBorder="1" applyAlignment="1">
      <alignment horizontal="right" vertical="center"/>
    </xf>
    <xf numFmtId="0" fontId="88" fillId="33" borderId="0" xfId="0" applyFont="1" applyFill="1" applyAlignment="1">
      <alignment horizontal="center" vertical="center"/>
    </xf>
    <xf numFmtId="49" fontId="90" fillId="0" borderId="11" xfId="0" applyNumberFormat="1" applyFont="1" applyBorder="1" applyAlignment="1">
      <alignment vertical="center"/>
    </xf>
    <xf numFmtId="0" fontId="80" fillId="0" borderId="10" xfId="0" applyFont="1" applyBorder="1" applyAlignment="1">
      <alignment horizontal="center" vertical="center"/>
    </xf>
    <xf numFmtId="49" fontId="80" fillId="0" borderId="11" xfId="0" applyNumberFormat="1" applyFont="1" applyBorder="1" applyAlignment="1">
      <alignment horizontal="right" vertical="center"/>
    </xf>
    <xf numFmtId="0" fontId="97" fillId="0" borderId="11" xfId="0" applyFont="1" applyBorder="1" applyAlignment="1">
      <alignment vertical="center"/>
    </xf>
    <xf numFmtId="0" fontId="95" fillId="0" borderId="0" xfId="0" applyFont="1" applyAlignment="1">
      <alignment vertical="center"/>
    </xf>
    <xf numFmtId="0" fontId="97" fillId="0" borderId="0" xfId="0" applyFont="1" applyAlignment="1">
      <alignment vertical="center"/>
    </xf>
    <xf numFmtId="0" fontId="96" fillId="36" borderId="10" xfId="0" applyFont="1" applyFill="1" applyBorder="1" applyAlignment="1">
      <alignment horizontal="center" vertical="center"/>
    </xf>
    <xf numFmtId="49" fontId="92" fillId="33" borderId="13" xfId="0" applyNumberFormat="1" applyFont="1" applyFill="1" applyBorder="1" applyAlignment="1">
      <alignment vertical="center"/>
    </xf>
    <xf numFmtId="0" fontId="82" fillId="0" borderId="0" xfId="0" applyFont="1" applyAlignment="1">
      <alignment vertical="center"/>
    </xf>
    <xf numFmtId="49" fontId="93" fillId="33" borderId="0" xfId="0" applyNumberFormat="1" applyFont="1" applyFill="1" applyBorder="1" applyAlignment="1">
      <alignment horizontal="right" vertical="center"/>
    </xf>
    <xf numFmtId="0" fontId="0" fillId="0" borderId="14" xfId="0" applyFont="1" applyBorder="1" applyAlignment="1">
      <alignment vertical="center"/>
    </xf>
    <xf numFmtId="0" fontId="93" fillId="0" borderId="0" xfId="0" applyFont="1" applyAlignment="1">
      <alignment horizontal="center" vertical="center"/>
    </xf>
    <xf numFmtId="0" fontId="95" fillId="33" borderId="0" xfId="0" applyFont="1" applyFill="1" applyAlignment="1">
      <alignment horizontal="center" vertical="center"/>
    </xf>
    <xf numFmtId="49" fontId="93" fillId="0" borderId="0" xfId="0" applyNumberFormat="1" applyFont="1" applyAlignment="1">
      <alignment horizontal="left" vertical="center"/>
    </xf>
    <xf numFmtId="0" fontId="95" fillId="0" borderId="12" xfId="0" applyFont="1" applyBorder="1" applyAlignment="1">
      <alignment horizontal="center" vertical="center"/>
    </xf>
    <xf numFmtId="49" fontId="0" fillId="0" borderId="0" xfId="0" applyNumberFormat="1" applyFont="1" applyAlignment="1">
      <alignment vertical="center"/>
    </xf>
    <xf numFmtId="0" fontId="95" fillId="0" borderId="12" xfId="0" applyFont="1" applyBorder="1" applyAlignment="1">
      <alignment vertical="center"/>
    </xf>
    <xf numFmtId="49" fontId="82" fillId="0" borderId="0" xfId="0" applyNumberFormat="1" applyFont="1" applyAlignment="1">
      <alignment horizontal="center" vertical="center"/>
    </xf>
    <xf numFmtId="49" fontId="94" fillId="0" borderId="0" xfId="0" applyNumberFormat="1" applyFont="1" applyAlignment="1">
      <alignment vertical="center"/>
    </xf>
    <xf numFmtId="0" fontId="92" fillId="0" borderId="12" xfId="0" applyFont="1" applyBorder="1" applyAlignment="1">
      <alignment horizontal="right" vertical="center"/>
    </xf>
    <xf numFmtId="0" fontId="0" fillId="0" borderId="11" xfId="0" applyFont="1" applyBorder="1" applyAlignment="1">
      <alignment vertical="center"/>
    </xf>
    <xf numFmtId="0" fontId="98" fillId="36" borderId="14" xfId="0" applyFont="1" applyFill="1" applyBorder="1" applyAlignment="1">
      <alignment horizontal="right" vertical="center"/>
    </xf>
    <xf numFmtId="49" fontId="80" fillId="33" borderId="0" xfId="0" applyNumberFormat="1" applyFont="1" applyFill="1" applyBorder="1" applyAlignment="1">
      <alignment horizontal="center" vertical="center"/>
    </xf>
    <xf numFmtId="0" fontId="95" fillId="0" borderId="10" xfId="0" applyFont="1" applyBorder="1" applyAlignment="1">
      <alignment vertical="center"/>
    </xf>
    <xf numFmtId="0" fontId="95" fillId="0" borderId="10" xfId="0" applyFont="1" applyBorder="1" applyAlignment="1">
      <alignment vertical="center"/>
    </xf>
    <xf numFmtId="0" fontId="99" fillId="36" borderId="10" xfId="0" applyFont="1" applyFill="1" applyBorder="1" applyAlignment="1">
      <alignment horizontal="center"/>
    </xf>
    <xf numFmtId="49" fontId="82" fillId="33" borderId="0" xfId="0" applyNumberFormat="1" applyFont="1" applyFill="1" applyBorder="1" applyAlignment="1">
      <alignment horizontal="center" vertical="center"/>
    </xf>
    <xf numFmtId="0" fontId="80" fillId="0" borderId="10" xfId="0" applyFont="1" applyBorder="1" applyAlignment="1">
      <alignment vertical="center"/>
    </xf>
    <xf numFmtId="49" fontId="82" fillId="0" borderId="0" xfId="0" applyNumberFormat="1" applyFont="1" applyBorder="1" applyAlignment="1">
      <alignment horizontal="center" vertical="center"/>
    </xf>
    <xf numFmtId="0" fontId="80" fillId="0" borderId="10" xfId="0" applyFont="1" applyBorder="1" applyAlignment="1">
      <alignment vertical="center"/>
    </xf>
    <xf numFmtId="49" fontId="95" fillId="0" borderId="10" xfId="0" applyNumberFormat="1" applyFont="1" applyBorder="1" applyAlignment="1">
      <alignment horizontal="left" vertical="center"/>
    </xf>
    <xf numFmtId="49" fontId="94" fillId="33" borderId="0" xfId="0" applyNumberFormat="1" applyFont="1" applyFill="1" applyBorder="1" applyAlignment="1">
      <alignment horizontal="left" vertical="center"/>
    </xf>
    <xf numFmtId="0" fontId="98" fillId="34" borderId="14" xfId="0" applyFont="1" applyFill="1" applyBorder="1" applyAlignment="1">
      <alignment horizontal="right" vertical="center"/>
    </xf>
    <xf numFmtId="0" fontId="95" fillId="0" borderId="0" xfId="0" applyFont="1" applyAlignment="1">
      <alignment horizontal="center" vertical="center" wrapText="1"/>
    </xf>
    <xf numFmtId="0" fontId="26" fillId="0" borderId="10" xfId="0" applyFont="1" applyBorder="1" applyAlignment="1">
      <alignment/>
    </xf>
    <xf numFmtId="0" fontId="95" fillId="0" borderId="15" xfId="0" applyFont="1" applyBorder="1" applyAlignment="1">
      <alignment horizontal="center" vertical="center"/>
    </xf>
    <xf numFmtId="0" fontId="0" fillId="0" borderId="16" xfId="0" applyFont="1" applyBorder="1" applyAlignment="1">
      <alignment vertical="center"/>
    </xf>
    <xf numFmtId="0" fontId="95" fillId="33" borderId="0" xfId="0" applyFont="1" applyFill="1" applyAlignment="1">
      <alignment horizontal="center" vertical="center"/>
    </xf>
    <xf numFmtId="0" fontId="95" fillId="0" borderId="17" xfId="0" applyFont="1" applyBorder="1" applyAlignment="1">
      <alignment horizontal="center" vertical="center"/>
    </xf>
    <xf numFmtId="0" fontId="95" fillId="0" borderId="18" xfId="0" applyFont="1" applyBorder="1" applyAlignment="1">
      <alignment horizontal="center" vertical="center"/>
    </xf>
    <xf numFmtId="0" fontId="27" fillId="0" borderId="10" xfId="0" applyFont="1" applyBorder="1" applyAlignment="1">
      <alignment horizontal="center"/>
    </xf>
    <xf numFmtId="0" fontId="96" fillId="34" borderId="10" xfId="0" applyFont="1" applyFill="1" applyBorder="1" applyAlignment="1">
      <alignment horizontal="center"/>
    </xf>
    <xf numFmtId="0" fontId="95" fillId="0" borderId="10" xfId="0" applyFont="1" applyBorder="1" applyAlignment="1">
      <alignment horizontal="center" vertical="center"/>
    </xf>
    <xf numFmtId="49" fontId="95" fillId="0" borderId="10" xfId="0" applyNumberFormat="1" applyFont="1" applyBorder="1" applyAlignment="1">
      <alignment vertical="center"/>
    </xf>
    <xf numFmtId="0" fontId="27" fillId="0" borderId="10" xfId="0" applyFont="1" applyBorder="1" applyAlignment="1">
      <alignment/>
    </xf>
    <xf numFmtId="0" fontId="26" fillId="0" borderId="10" xfId="0" applyFont="1" applyBorder="1" applyAlignment="1">
      <alignment/>
    </xf>
    <xf numFmtId="0" fontId="95" fillId="0" borderId="14" xfId="0" applyFont="1" applyBorder="1" applyAlignment="1">
      <alignment horizontal="left" vertical="center"/>
    </xf>
    <xf numFmtId="0" fontId="95" fillId="0" borderId="19" xfId="0" applyFont="1" applyBorder="1" applyAlignment="1">
      <alignment horizontal="center" vertical="center"/>
    </xf>
    <xf numFmtId="0" fontId="100" fillId="0" borderId="12" xfId="0" applyFont="1" applyBorder="1" applyAlignment="1">
      <alignment horizontal="center" vertical="center"/>
    </xf>
    <xf numFmtId="0" fontId="27" fillId="0" borderId="10" xfId="0" applyFont="1" applyBorder="1" applyAlignment="1">
      <alignment/>
    </xf>
    <xf numFmtId="0" fontId="92" fillId="0" borderId="0" xfId="0" applyFont="1" applyAlignment="1">
      <alignment horizontal="center" vertical="center"/>
    </xf>
    <xf numFmtId="0" fontId="98" fillId="36" borderId="16" xfId="0" applyFont="1" applyFill="1" applyBorder="1" applyAlignment="1">
      <alignment horizontal="right" vertical="center"/>
    </xf>
    <xf numFmtId="49" fontId="95" fillId="0" borderId="0" xfId="0" applyNumberFormat="1" applyFont="1" applyAlignment="1">
      <alignment horizontal="center" vertical="center"/>
    </xf>
    <xf numFmtId="49" fontId="95" fillId="0" borderId="0" xfId="0" applyNumberFormat="1" applyFont="1" applyAlignment="1">
      <alignment vertical="center"/>
    </xf>
    <xf numFmtId="0" fontId="27" fillId="0" borderId="10" xfId="0" applyFont="1" applyBorder="1" applyAlignment="1">
      <alignment/>
    </xf>
    <xf numFmtId="0" fontId="95" fillId="0" borderId="0" xfId="0" applyFont="1" applyAlignment="1">
      <alignment horizontal="center" vertical="center" wrapText="1"/>
    </xf>
    <xf numFmtId="0" fontId="95" fillId="0" borderId="0" xfId="0" applyFont="1" applyBorder="1" applyAlignment="1">
      <alignment vertical="center" wrapText="1"/>
    </xf>
    <xf numFmtId="0" fontId="95" fillId="0" borderId="0" xfId="0" applyFont="1" applyBorder="1" applyAlignment="1">
      <alignment horizontal="left" vertical="center" wrapText="1"/>
    </xf>
    <xf numFmtId="0" fontId="98" fillId="34" borderId="16" xfId="0" applyFont="1" applyFill="1" applyBorder="1" applyAlignment="1">
      <alignment horizontal="right" vertical="center"/>
    </xf>
    <xf numFmtId="0" fontId="0" fillId="37" borderId="0" xfId="0" applyFont="1" applyFill="1" applyBorder="1" applyAlignment="1">
      <alignment vertical="center"/>
    </xf>
    <xf numFmtId="0" fontId="101" fillId="0" borderId="10" xfId="0" applyFont="1" applyBorder="1" applyAlignment="1">
      <alignment vertical="center"/>
    </xf>
    <xf numFmtId="0" fontId="95" fillId="0" borderId="16" xfId="0" applyFont="1" applyBorder="1" applyAlignment="1">
      <alignment vertical="center"/>
    </xf>
    <xf numFmtId="0" fontId="0" fillId="0" borderId="20" xfId="0" applyFont="1" applyBorder="1" applyAlignment="1">
      <alignment vertical="center"/>
    </xf>
    <xf numFmtId="0" fontId="95" fillId="0" borderId="18" xfId="0" applyFont="1" applyBorder="1" applyAlignment="1">
      <alignment horizontal="center" vertical="center"/>
    </xf>
    <xf numFmtId="49" fontId="95" fillId="33" borderId="0" xfId="0" applyNumberFormat="1" applyFont="1" applyFill="1" applyBorder="1" applyAlignment="1">
      <alignment horizontal="center" vertical="center"/>
    </xf>
    <xf numFmtId="0" fontId="95" fillId="0" borderId="14" xfId="0" applyFont="1" applyBorder="1" applyAlignment="1">
      <alignment vertical="center"/>
    </xf>
    <xf numFmtId="0" fontId="95" fillId="0" borderId="21" xfId="0" applyFont="1" applyBorder="1" applyAlignment="1">
      <alignment vertical="center"/>
    </xf>
    <xf numFmtId="0" fontId="95" fillId="0" borderId="19" xfId="0" applyFont="1" applyBorder="1" applyAlignment="1">
      <alignment vertical="center"/>
    </xf>
    <xf numFmtId="0" fontId="99" fillId="36" borderId="10" xfId="0" applyFont="1" applyFill="1" applyBorder="1" applyAlignment="1">
      <alignment horizontal="right"/>
    </xf>
    <xf numFmtId="0" fontId="102" fillId="36" borderId="22" xfId="0" applyFont="1" applyFill="1" applyBorder="1" applyAlignment="1">
      <alignment horizontal="right"/>
    </xf>
    <xf numFmtId="0" fontId="82" fillId="0" borderId="0" xfId="0" applyFont="1" applyBorder="1" applyAlignment="1">
      <alignment vertical="center" wrapText="1"/>
    </xf>
    <xf numFmtId="0" fontId="95" fillId="0" borderId="17" xfId="0" applyFont="1" applyBorder="1" applyAlignment="1">
      <alignment vertical="center"/>
    </xf>
    <xf numFmtId="0" fontId="82" fillId="33" borderId="0" xfId="0" applyFont="1" applyFill="1" applyBorder="1" applyAlignment="1">
      <alignment horizontal="left" vertical="center" wrapText="1"/>
    </xf>
    <xf numFmtId="0" fontId="80" fillId="0" borderId="17" xfId="0" applyFont="1" applyBorder="1" applyAlignment="1">
      <alignment horizontal="center" vertical="center"/>
    </xf>
    <xf numFmtId="0" fontId="0" fillId="37" borderId="0" xfId="0" applyFont="1" applyFill="1" applyBorder="1" applyAlignment="1">
      <alignment vertical="center" wrapText="1"/>
    </xf>
    <xf numFmtId="0" fontId="80" fillId="0" borderId="12" xfId="0" applyFont="1" applyBorder="1" applyAlignment="1">
      <alignment vertical="center"/>
    </xf>
    <xf numFmtId="0" fontId="0" fillId="0" borderId="0" xfId="0" applyFont="1" applyAlignment="1">
      <alignment vertical="center" wrapText="1"/>
    </xf>
    <xf numFmtId="0" fontId="95" fillId="0" borderId="18" xfId="0" applyFont="1" applyBorder="1" applyAlignment="1">
      <alignment horizontal="center" vertical="center"/>
    </xf>
    <xf numFmtId="0" fontId="95" fillId="0" borderId="15" xfId="0" applyFont="1" applyBorder="1" applyAlignment="1">
      <alignment vertical="center"/>
    </xf>
    <xf numFmtId="0" fontId="27" fillId="36" borderId="14" xfId="0" applyFont="1" applyFill="1" applyBorder="1" applyAlignment="1">
      <alignment/>
    </xf>
    <xf numFmtId="0" fontId="31" fillId="0" borderId="0" xfId="0" applyFont="1" applyAlignment="1">
      <alignment horizontal="center"/>
    </xf>
    <xf numFmtId="0" fontId="95" fillId="0" borderId="15" xfId="0" applyFont="1" applyBorder="1" applyAlignment="1">
      <alignment horizontal="center" vertical="center"/>
    </xf>
    <xf numFmtId="0" fontId="26" fillId="0" borderId="0" xfId="0" applyFont="1" applyAlignment="1">
      <alignment horizontal="center" vertical="center"/>
    </xf>
    <xf numFmtId="0" fontId="0" fillId="0" borderId="23" xfId="0" applyFont="1" applyBorder="1" applyAlignment="1">
      <alignment vertical="center"/>
    </xf>
    <xf numFmtId="0" fontId="95" fillId="0" borderId="21" xfId="0" applyFont="1" applyBorder="1" applyAlignment="1">
      <alignment vertical="center"/>
    </xf>
    <xf numFmtId="0" fontId="26" fillId="0" borderId="0" xfId="0" applyFont="1" applyAlignment="1">
      <alignment/>
    </xf>
    <xf numFmtId="0" fontId="0" fillId="0" borderId="17" xfId="0" applyFont="1" applyBorder="1" applyAlignment="1">
      <alignment vertical="center"/>
    </xf>
    <xf numFmtId="0" fontId="26" fillId="0" borderId="0" xfId="0" applyFont="1" applyBorder="1" applyAlignment="1">
      <alignment/>
    </xf>
    <xf numFmtId="0" fontId="103" fillId="38" borderId="16" xfId="0" applyFont="1" applyFill="1" applyBorder="1" applyAlignment="1">
      <alignment/>
    </xf>
    <xf numFmtId="0" fontId="99" fillId="36" borderId="10" xfId="0" applyFont="1" applyFill="1" applyBorder="1" applyAlignment="1">
      <alignment horizontal="center"/>
    </xf>
    <xf numFmtId="0" fontId="95" fillId="0" borderId="15" xfId="0" applyFont="1" applyBorder="1" applyAlignment="1">
      <alignment horizontal="center" vertical="center" wrapText="1"/>
    </xf>
    <xf numFmtId="49" fontId="27" fillId="0" borderId="10" xfId="0" applyNumberFormat="1" applyFont="1" applyBorder="1" applyAlignment="1">
      <alignment/>
    </xf>
    <xf numFmtId="0" fontId="95" fillId="0" borderId="10" xfId="0" applyFont="1" applyBorder="1" applyAlignment="1">
      <alignment vertical="center" wrapText="1"/>
    </xf>
    <xf numFmtId="0" fontId="83" fillId="0" borderId="12" xfId="0" applyFont="1" applyBorder="1" applyAlignment="1">
      <alignment vertical="center"/>
    </xf>
    <xf numFmtId="0" fontId="27" fillId="0" borderId="10" xfId="0" applyFont="1" applyBorder="1" applyAlignment="1">
      <alignment/>
    </xf>
    <xf numFmtId="0" fontId="92" fillId="0" borderId="0" xfId="0" applyFont="1" applyAlignment="1">
      <alignment horizontal="right" vertical="center"/>
    </xf>
    <xf numFmtId="0" fontId="26" fillId="0" borderId="10" xfId="0" applyFont="1" applyBorder="1" applyAlignment="1">
      <alignment/>
    </xf>
    <xf numFmtId="0" fontId="27" fillId="0" borderId="17" xfId="0" applyFont="1" applyBorder="1" applyAlignment="1">
      <alignment/>
    </xf>
    <xf numFmtId="0" fontId="95" fillId="0" borderId="10" xfId="0" applyFont="1" applyBorder="1" applyAlignment="1">
      <alignment vertical="center"/>
    </xf>
    <xf numFmtId="0" fontId="96" fillId="0" borderId="12" xfId="0" applyFont="1" applyBorder="1" applyAlignment="1">
      <alignment horizontal="center" vertical="center"/>
    </xf>
    <xf numFmtId="0" fontId="95" fillId="0" borderId="18" xfId="0" applyFont="1" applyBorder="1" applyAlignment="1">
      <alignment horizontal="center" vertical="center" wrapText="1"/>
    </xf>
    <xf numFmtId="0" fontId="95" fillId="0" borderId="14" xfId="0" applyFont="1" applyBorder="1" applyAlignment="1">
      <alignment vertical="center" wrapText="1"/>
    </xf>
    <xf numFmtId="49" fontId="27" fillId="0" borderId="17" xfId="0" applyNumberFormat="1" applyFont="1" applyBorder="1" applyAlignment="1">
      <alignment/>
    </xf>
    <xf numFmtId="49" fontId="95" fillId="0" borderId="14" xfId="0" applyNumberFormat="1" applyFont="1" applyBorder="1" applyAlignment="1">
      <alignment vertical="center"/>
    </xf>
    <xf numFmtId="49" fontId="95" fillId="0" borderId="19" xfId="0" applyNumberFormat="1" applyFont="1" applyBorder="1" applyAlignment="1">
      <alignment horizontal="center" vertical="center"/>
    </xf>
    <xf numFmtId="0" fontId="95" fillId="0" borderId="19" xfId="0" applyFont="1" applyBorder="1" applyAlignment="1">
      <alignment horizontal="center" vertical="center" wrapText="1"/>
    </xf>
    <xf numFmtId="0" fontId="80" fillId="33" borderId="0" xfId="0" applyFont="1" applyFill="1" applyAlignment="1">
      <alignment horizontal="center" vertical="center"/>
    </xf>
    <xf numFmtId="0" fontId="27" fillId="0" borderId="0" xfId="0" applyFont="1" applyBorder="1" applyAlignment="1">
      <alignment/>
    </xf>
    <xf numFmtId="0" fontId="92" fillId="0" borderId="0" xfId="0" applyFont="1" applyAlignment="1">
      <alignment horizontal="center" vertical="center" wrapText="1"/>
    </xf>
    <xf numFmtId="0" fontId="104" fillId="0" borderId="10" xfId="0" applyFont="1" applyBorder="1" applyAlignment="1">
      <alignment vertical="center"/>
    </xf>
    <xf numFmtId="0" fontId="105" fillId="36" borderId="16" xfId="0" applyFont="1" applyFill="1" applyBorder="1" applyAlignment="1">
      <alignment vertical="center" wrapText="1"/>
    </xf>
    <xf numFmtId="0" fontId="27" fillId="36" borderId="17" xfId="0" applyFont="1" applyFill="1" applyBorder="1" applyAlignment="1">
      <alignment/>
    </xf>
    <xf numFmtId="0" fontId="80" fillId="0" borderId="17" xfId="0" applyFont="1" applyBorder="1" applyAlignment="1">
      <alignment horizontal="center" vertical="center"/>
    </xf>
    <xf numFmtId="0" fontId="95" fillId="0" borderId="18" xfId="0" applyFont="1" applyBorder="1" applyAlignment="1">
      <alignment horizontal="center" vertical="center"/>
    </xf>
    <xf numFmtId="49" fontId="27" fillId="0" borderId="0" xfId="0" applyNumberFormat="1" applyFont="1" applyAlignment="1">
      <alignment/>
    </xf>
    <xf numFmtId="0" fontId="95" fillId="0" borderId="10" xfId="0" applyFont="1" applyBorder="1" applyAlignment="1">
      <alignment horizontal="left" vertical="center" wrapText="1"/>
    </xf>
    <xf numFmtId="0" fontId="92" fillId="0" borderId="0" xfId="0" applyFont="1" applyAlignment="1">
      <alignment horizontal="center" vertical="center"/>
    </xf>
    <xf numFmtId="0" fontId="27" fillId="0" borderId="10" xfId="0" applyFont="1" applyBorder="1" applyAlignment="1">
      <alignment/>
    </xf>
    <xf numFmtId="0" fontId="27" fillId="36" borderId="16" xfId="0" applyFont="1" applyFill="1" applyBorder="1" applyAlignment="1">
      <alignment/>
    </xf>
    <xf numFmtId="0" fontId="95" fillId="0" borderId="16" xfId="0" applyFont="1" applyBorder="1" applyAlignment="1">
      <alignment vertical="center" wrapText="1"/>
    </xf>
    <xf numFmtId="0" fontId="80" fillId="0" borderId="0" xfId="0" applyFont="1" applyAlignment="1">
      <alignment horizontal="center" vertical="center"/>
    </xf>
    <xf numFmtId="0" fontId="95" fillId="0" borderId="18" xfId="0" applyFont="1" applyBorder="1" applyAlignment="1">
      <alignment horizontal="center" vertical="center" wrapText="1"/>
    </xf>
    <xf numFmtId="0" fontId="91" fillId="0" borderId="0" xfId="0" applyFont="1" applyAlignment="1">
      <alignment horizontal="right" vertical="center"/>
    </xf>
    <xf numFmtId="0" fontId="95" fillId="0" borderId="14" xfId="0" applyFont="1" applyBorder="1" applyAlignment="1">
      <alignment horizontal="left" vertical="center" wrapText="1"/>
    </xf>
    <xf numFmtId="0" fontId="95" fillId="0" borderId="0" xfId="0" applyFont="1" applyAlignment="1">
      <alignment horizontal="left" vertical="center"/>
    </xf>
    <xf numFmtId="0" fontId="27" fillId="36" borderId="16" xfId="0" applyFont="1" applyFill="1" applyBorder="1" applyAlignment="1">
      <alignment/>
    </xf>
    <xf numFmtId="0" fontId="91" fillId="0" borderId="0" xfId="0" applyFont="1" applyAlignment="1">
      <alignment horizontal="center" vertical="center"/>
    </xf>
    <xf numFmtId="0" fontId="95" fillId="0" borderId="17" xfId="0" applyFont="1" applyBorder="1" applyAlignment="1">
      <alignment vertical="center" wrapText="1"/>
    </xf>
    <xf numFmtId="0" fontId="95" fillId="0" borderId="16" xfId="0" applyFont="1" applyBorder="1" applyAlignment="1">
      <alignment horizontal="left" vertical="center" wrapText="1"/>
    </xf>
    <xf numFmtId="49" fontId="27" fillId="0" borderId="16" xfId="0" applyNumberFormat="1" applyFont="1" applyBorder="1" applyAlignment="1">
      <alignment/>
    </xf>
    <xf numFmtId="0" fontId="95" fillId="0" borderId="12" xfId="0" applyFont="1" applyBorder="1" applyAlignment="1">
      <alignment vertical="center" wrapText="1"/>
    </xf>
    <xf numFmtId="0" fontId="80" fillId="0" borderId="0" xfId="0" applyFont="1" applyAlignment="1">
      <alignment vertical="center"/>
    </xf>
    <xf numFmtId="0" fontId="105" fillId="36" borderId="16" xfId="0" applyFont="1" applyFill="1" applyBorder="1" applyAlignment="1">
      <alignment horizontal="left" vertical="center" wrapText="1"/>
    </xf>
    <xf numFmtId="0" fontId="102" fillId="36" borderId="17" xfId="0" applyFont="1" applyFill="1" applyBorder="1" applyAlignment="1">
      <alignment horizontal="right"/>
    </xf>
    <xf numFmtId="0" fontId="82" fillId="0" borderId="14" xfId="0" applyFont="1" applyBorder="1" applyAlignment="1">
      <alignment vertical="center" wrapText="1"/>
    </xf>
    <xf numFmtId="0" fontId="27" fillId="36" borderId="16" xfId="0" applyFont="1" applyFill="1" applyBorder="1" applyAlignment="1">
      <alignment/>
    </xf>
    <xf numFmtId="0" fontId="82" fillId="0" borderId="16" xfId="0" applyFont="1" applyBorder="1" applyAlignment="1">
      <alignment vertical="center" wrapText="1"/>
    </xf>
    <xf numFmtId="0" fontId="106" fillId="37" borderId="10" xfId="0" applyFont="1" applyFill="1" applyBorder="1" applyAlignment="1">
      <alignment horizontal="center" vertical="center"/>
    </xf>
    <xf numFmtId="0" fontId="0" fillId="0" borderId="24" xfId="0" applyFont="1" applyBorder="1" applyAlignment="1">
      <alignment vertical="center"/>
    </xf>
    <xf numFmtId="49" fontId="95" fillId="0" borderId="16" xfId="0" applyNumberFormat="1" applyFont="1" applyBorder="1" applyAlignment="1">
      <alignment vertical="center"/>
    </xf>
    <xf numFmtId="0" fontId="83" fillId="0" borderId="0" xfId="0" applyFont="1" applyAlignment="1">
      <alignment horizontal="center" vertical="center"/>
    </xf>
    <xf numFmtId="0" fontId="95" fillId="0" borderId="17" xfId="0" applyFont="1" applyBorder="1" applyAlignment="1">
      <alignment horizontal="left" vertical="center" wrapText="1"/>
    </xf>
    <xf numFmtId="0" fontId="107" fillId="0" borderId="10" xfId="0" applyFont="1" applyBorder="1" applyAlignment="1">
      <alignment vertical="center"/>
    </xf>
    <xf numFmtId="0" fontId="95" fillId="0" borderId="12" xfId="0" applyFont="1" applyBorder="1" applyAlignment="1">
      <alignment horizontal="left" vertical="center" wrapText="1"/>
    </xf>
    <xf numFmtId="0" fontId="80" fillId="0" borderId="21" xfId="0" applyFont="1" applyBorder="1" applyAlignment="1">
      <alignment vertical="center"/>
    </xf>
    <xf numFmtId="0" fontId="95" fillId="0" borderId="0" xfId="0" applyFont="1" applyAlignment="1">
      <alignment vertical="center" wrapText="1"/>
    </xf>
    <xf numFmtId="0" fontId="80" fillId="0" borderId="21" xfId="0" applyFont="1" applyBorder="1" applyAlignment="1">
      <alignment vertical="center"/>
    </xf>
    <xf numFmtId="0" fontId="95" fillId="0" borderId="0" xfId="0" applyFont="1" applyAlignment="1">
      <alignment vertical="center" wrapText="1"/>
    </xf>
    <xf numFmtId="0" fontId="108" fillId="0" borderId="10" xfId="0" applyFont="1" applyBorder="1" applyAlignment="1">
      <alignment horizontal="center" vertical="center"/>
    </xf>
    <xf numFmtId="0" fontId="107" fillId="0" borderId="10" xfId="0" applyFont="1" applyBorder="1" applyAlignment="1">
      <alignment horizontal="center" vertical="center"/>
    </xf>
    <xf numFmtId="0" fontId="92" fillId="0" borderId="0" xfId="0" applyFont="1" applyAlignment="1">
      <alignment vertical="center" wrapText="1"/>
    </xf>
    <xf numFmtId="0" fontId="0" fillId="37" borderId="19" xfId="0" applyFont="1" applyFill="1" applyBorder="1" applyAlignment="1">
      <alignment vertical="center"/>
    </xf>
    <xf numFmtId="0" fontId="109" fillId="0" borderId="0" xfId="0" applyFont="1" applyAlignment="1">
      <alignment horizontal="left" vertical="center" wrapText="1"/>
    </xf>
    <xf numFmtId="0" fontId="108" fillId="0" borderId="10" xfId="0" applyFont="1" applyBorder="1" applyAlignment="1">
      <alignment vertical="center"/>
    </xf>
    <xf numFmtId="0" fontId="95" fillId="0" borderId="0" xfId="0" applyFont="1" applyAlignment="1">
      <alignment horizontal="left" vertical="center" wrapText="1"/>
    </xf>
    <xf numFmtId="0" fontId="88" fillId="33" borderId="25" xfId="0" applyFont="1" applyFill="1" applyBorder="1" applyAlignment="1">
      <alignment vertical="center"/>
    </xf>
    <xf numFmtId="0" fontId="82" fillId="33" borderId="10" xfId="0" applyFont="1" applyFill="1" applyBorder="1" applyAlignment="1">
      <alignment horizontal="left" vertical="center" wrapText="1"/>
    </xf>
    <xf numFmtId="0" fontId="88" fillId="33" borderId="21" xfId="0" applyFont="1" applyFill="1" applyBorder="1" applyAlignment="1">
      <alignment vertical="center"/>
    </xf>
    <xf numFmtId="0" fontId="95" fillId="0" borderId="26" xfId="0" applyFont="1" applyBorder="1" applyAlignment="1">
      <alignment horizontal="center" vertical="center" wrapText="1"/>
    </xf>
    <xf numFmtId="0" fontId="88" fillId="33" borderId="22" xfId="0" applyFont="1" applyFill="1" applyBorder="1" applyAlignment="1">
      <alignment vertical="center"/>
    </xf>
    <xf numFmtId="0" fontId="82" fillId="33" borderId="14" xfId="0" applyFont="1" applyFill="1" applyBorder="1" applyAlignment="1">
      <alignment horizontal="left" vertical="center" wrapText="1"/>
    </xf>
    <xf numFmtId="0" fontId="88" fillId="33" borderId="25" xfId="0" applyFont="1" applyFill="1" applyBorder="1" applyAlignment="1">
      <alignment horizontal="center" vertical="center"/>
    </xf>
    <xf numFmtId="0" fontId="88" fillId="33" borderId="21" xfId="0" applyFont="1" applyFill="1" applyBorder="1" applyAlignment="1">
      <alignment vertical="center"/>
    </xf>
    <xf numFmtId="0" fontId="0" fillId="37" borderId="19" xfId="0" applyFont="1" applyFill="1" applyBorder="1" applyAlignment="1">
      <alignment vertical="center" wrapText="1"/>
    </xf>
    <xf numFmtId="0" fontId="88" fillId="33" borderId="21" xfId="0" applyFont="1" applyFill="1" applyBorder="1" applyAlignment="1">
      <alignment horizontal="center" vertical="center"/>
    </xf>
    <xf numFmtId="0" fontId="88" fillId="33" borderId="22" xfId="0" applyFont="1" applyFill="1" applyBorder="1" applyAlignment="1">
      <alignment horizontal="center" vertical="center"/>
    </xf>
    <xf numFmtId="49" fontId="27" fillId="0" borderId="16" xfId="0" applyNumberFormat="1" applyFont="1" applyBorder="1" applyAlignment="1">
      <alignment/>
    </xf>
    <xf numFmtId="0" fontId="88" fillId="33" borderId="21" xfId="0" applyFont="1" applyFill="1" applyBorder="1" applyAlignment="1">
      <alignment horizontal="center" vertical="center"/>
    </xf>
    <xf numFmtId="0" fontId="89" fillId="33" borderId="21" xfId="0" applyFont="1" applyFill="1" applyBorder="1" applyAlignment="1">
      <alignment vertical="center"/>
    </xf>
    <xf numFmtId="0" fontId="95" fillId="0" borderId="27" xfId="0" applyFont="1" applyBorder="1" applyAlignment="1">
      <alignment horizontal="center" vertical="center" wrapText="1"/>
    </xf>
    <xf numFmtId="49" fontId="27" fillId="0" borderId="0" xfId="0" applyNumberFormat="1" applyFont="1" applyBorder="1" applyAlignment="1">
      <alignment/>
    </xf>
    <xf numFmtId="0" fontId="89" fillId="33" borderId="22" xfId="0" applyFont="1" applyFill="1" applyBorder="1" applyAlignment="1">
      <alignment vertical="center"/>
    </xf>
    <xf numFmtId="0" fontId="88" fillId="33" borderId="25" xfId="0" applyFont="1" applyFill="1" applyBorder="1" applyAlignment="1">
      <alignment horizontal="left" vertical="center"/>
    </xf>
    <xf numFmtId="0" fontId="110" fillId="37" borderId="0" xfId="0" applyFont="1" applyFill="1" applyBorder="1" applyAlignment="1">
      <alignment horizontal="center" vertical="center"/>
    </xf>
    <xf numFmtId="0" fontId="88" fillId="33" borderId="21" xfId="0" applyFont="1" applyFill="1" applyBorder="1" applyAlignment="1">
      <alignment horizontal="left" vertical="center"/>
    </xf>
    <xf numFmtId="0" fontId="27" fillId="0" borderId="0" xfId="0" applyFont="1" applyBorder="1" applyAlignment="1">
      <alignment/>
    </xf>
    <xf numFmtId="0" fontId="88" fillId="0" borderId="21" xfId="0" applyFont="1" applyBorder="1" applyAlignment="1">
      <alignment horizontal="left" vertical="center"/>
    </xf>
    <xf numFmtId="0" fontId="95" fillId="0" borderId="17" xfId="0" applyFont="1" applyBorder="1" applyAlignment="1">
      <alignment horizontal="right" vertical="center"/>
    </xf>
    <xf numFmtId="0" fontId="89" fillId="37" borderId="22" xfId="0" applyFont="1" applyFill="1" applyBorder="1" applyAlignment="1">
      <alignment vertical="center"/>
    </xf>
    <xf numFmtId="0" fontId="0" fillId="0" borderId="19" xfId="0" applyFont="1" applyBorder="1" applyAlignment="1">
      <alignment vertical="center"/>
    </xf>
    <xf numFmtId="0" fontId="91" fillId="0" borderId="18" xfId="0" applyFont="1" applyBorder="1" applyAlignment="1">
      <alignment vertical="center"/>
    </xf>
    <xf numFmtId="0" fontId="27" fillId="36" borderId="0" xfId="0" applyFont="1" applyFill="1" applyBorder="1" applyAlignment="1">
      <alignment/>
    </xf>
    <xf numFmtId="0" fontId="95" fillId="0" borderId="12" xfId="0" applyFont="1" applyBorder="1" applyAlignment="1">
      <alignment horizontal="center" vertical="center"/>
    </xf>
    <xf numFmtId="0" fontId="82" fillId="33" borderId="16" xfId="0" applyFont="1" applyFill="1" applyBorder="1" applyAlignment="1">
      <alignment horizontal="left" vertical="center" wrapText="1"/>
    </xf>
    <xf numFmtId="0" fontId="82" fillId="37" borderId="14" xfId="0" applyFont="1" applyFill="1" applyBorder="1" applyAlignment="1">
      <alignment vertical="center"/>
    </xf>
    <xf numFmtId="0" fontId="91" fillId="0" borderId="12" xfId="0" applyFont="1" applyBorder="1" applyAlignment="1">
      <alignment vertical="center"/>
    </xf>
    <xf numFmtId="0" fontId="95" fillId="0" borderId="16" xfId="0" applyFont="1" applyBorder="1" applyAlignment="1">
      <alignment vertical="center" wrapText="1"/>
    </xf>
    <xf numFmtId="0" fontId="91" fillId="0" borderId="14" xfId="0" applyFont="1" applyBorder="1" applyAlignment="1">
      <alignment horizontal="right" vertical="center"/>
    </xf>
    <xf numFmtId="0" fontId="91" fillId="0" borderId="18" xfId="0" applyFont="1" applyBorder="1" applyAlignment="1">
      <alignment horizontal="center" vertical="center"/>
    </xf>
    <xf numFmtId="0" fontId="82" fillId="0" borderId="17" xfId="0" applyFont="1" applyBorder="1" applyAlignment="1">
      <alignment vertical="center" wrapText="1"/>
    </xf>
    <xf numFmtId="0" fontId="91" fillId="37" borderId="12" xfId="0" applyFont="1" applyFill="1" applyBorder="1" applyAlignment="1">
      <alignment vertical="center"/>
    </xf>
    <xf numFmtId="0" fontId="91" fillId="37" borderId="12" xfId="0" applyFont="1" applyFill="1" applyBorder="1" applyAlignment="1">
      <alignment horizontal="center" vertical="center"/>
    </xf>
    <xf numFmtId="0" fontId="91" fillId="37" borderId="14" xfId="0" applyFont="1" applyFill="1" applyBorder="1" applyAlignment="1">
      <alignment vertical="center"/>
    </xf>
    <xf numFmtId="0" fontId="91" fillId="0" borderId="12" xfId="0" applyFont="1" applyBorder="1" applyAlignment="1">
      <alignment horizontal="center" vertical="center"/>
    </xf>
    <xf numFmtId="0" fontId="82" fillId="0" borderId="12" xfId="0" applyFont="1" applyBorder="1" applyAlignment="1">
      <alignment vertical="center" wrapText="1"/>
    </xf>
    <xf numFmtId="0" fontId="95" fillId="0" borderId="16" xfId="0" applyFont="1" applyBorder="1" applyAlignment="1">
      <alignment horizontal="center" vertical="center" wrapText="1"/>
    </xf>
    <xf numFmtId="49" fontId="95" fillId="0" borderId="17" xfId="0" applyNumberFormat="1" applyFont="1" applyBorder="1" applyAlignment="1">
      <alignment vertical="center"/>
    </xf>
    <xf numFmtId="0" fontId="92" fillId="0" borderId="12" xfId="0" applyFont="1" applyBorder="1" applyAlignment="1">
      <alignment vertical="center"/>
    </xf>
    <xf numFmtId="0" fontId="92" fillId="0" borderId="14" xfId="0" applyFont="1" applyBorder="1" applyAlignment="1">
      <alignment vertical="center"/>
    </xf>
    <xf numFmtId="49" fontId="95" fillId="0" borderId="12" xfId="0" applyNumberFormat="1" applyFont="1" applyBorder="1" applyAlignment="1">
      <alignment vertical="center"/>
    </xf>
    <xf numFmtId="0" fontId="91" fillId="0" borderId="19" xfId="0" applyFont="1" applyBorder="1" applyAlignment="1">
      <alignment vertical="center"/>
    </xf>
    <xf numFmtId="49" fontId="27" fillId="0" borderId="0" xfId="0" applyNumberFormat="1" applyFont="1" applyBorder="1" applyAlignment="1">
      <alignment/>
    </xf>
    <xf numFmtId="0" fontId="91" fillId="0" borderId="0" xfId="0" applyFont="1" applyAlignment="1">
      <alignment vertical="center"/>
    </xf>
    <xf numFmtId="0" fontId="82" fillId="0" borderId="0" xfId="0" applyFont="1" applyAlignment="1">
      <alignment horizontal="center" vertical="center" wrapText="1"/>
    </xf>
    <xf numFmtId="0" fontId="91" fillId="0" borderId="16" xfId="0" applyFont="1" applyBorder="1" applyAlignment="1">
      <alignment horizontal="right" vertical="center"/>
    </xf>
    <xf numFmtId="0" fontId="111" fillId="0" borderId="0" xfId="0" applyFont="1" applyAlignment="1">
      <alignment horizontal="center" vertical="center" wrapText="1"/>
    </xf>
    <xf numFmtId="0" fontId="91" fillId="0" borderId="19" xfId="0" applyFont="1" applyBorder="1" applyAlignment="1">
      <alignment horizontal="center" vertical="center"/>
    </xf>
    <xf numFmtId="0" fontId="105" fillId="0" borderId="0" xfId="0" applyFont="1" applyBorder="1" applyAlignment="1">
      <alignment vertical="center" wrapText="1"/>
    </xf>
    <xf numFmtId="0" fontId="91" fillId="37" borderId="0" xfId="0" applyFont="1" applyFill="1" applyAlignment="1">
      <alignment vertical="center"/>
    </xf>
    <xf numFmtId="0" fontId="95" fillId="0" borderId="17" xfId="0" applyFont="1" applyBorder="1" applyAlignment="1">
      <alignment horizontal="center" vertical="center" wrapText="1"/>
    </xf>
    <xf numFmtId="0" fontId="91" fillId="37" borderId="0" xfId="0" applyFont="1" applyFill="1" applyAlignment="1">
      <alignment horizontal="center" vertical="center"/>
    </xf>
    <xf numFmtId="0" fontId="95" fillId="33" borderId="17" xfId="0" applyFont="1" applyFill="1" applyBorder="1" applyAlignment="1">
      <alignment horizontal="left" vertical="center" wrapText="1"/>
    </xf>
    <xf numFmtId="0" fontId="91" fillId="37" borderId="16" xfId="0" applyFont="1" applyFill="1" applyBorder="1" applyAlignment="1">
      <alignment vertical="center"/>
    </xf>
    <xf numFmtId="0" fontId="105" fillId="36" borderId="0" xfId="0" applyFont="1" applyFill="1" applyBorder="1" applyAlignment="1">
      <alignment vertical="center" wrapText="1"/>
    </xf>
    <xf numFmtId="0" fontId="92" fillId="0" borderId="0" xfId="0" applyFont="1" applyAlignment="1">
      <alignment vertical="center"/>
    </xf>
    <xf numFmtId="0" fontId="95" fillId="0" borderId="14" xfId="0" applyFont="1" applyBorder="1" applyAlignment="1">
      <alignment horizontal="center" vertical="center" wrapText="1"/>
    </xf>
    <xf numFmtId="0" fontId="92" fillId="0" borderId="16" xfId="0" applyFont="1" applyBorder="1" applyAlignment="1">
      <alignment vertical="center"/>
    </xf>
    <xf numFmtId="0" fontId="91" fillId="0" borderId="15" xfId="0" applyFont="1" applyBorder="1" applyAlignment="1">
      <alignment vertical="center"/>
    </xf>
    <xf numFmtId="49" fontId="91" fillId="33" borderId="19" xfId="0" applyNumberFormat="1" applyFont="1" applyFill="1" applyBorder="1" applyAlignment="1">
      <alignment horizontal="center" vertical="center"/>
    </xf>
    <xf numFmtId="49" fontId="27" fillId="39" borderId="0" xfId="0" applyNumberFormat="1" applyFont="1" applyFill="1" applyBorder="1" applyAlignment="1">
      <alignment/>
    </xf>
    <xf numFmtId="49" fontId="91" fillId="39" borderId="0" xfId="0" applyNumberFormat="1" applyFont="1" applyFill="1" applyBorder="1" applyAlignment="1">
      <alignment horizontal="center" vertical="center"/>
    </xf>
    <xf numFmtId="0" fontId="82" fillId="0" borderId="10" xfId="0" applyFont="1" applyBorder="1" applyAlignment="1">
      <alignment vertical="center" wrapText="1"/>
    </xf>
    <xf numFmtId="49" fontId="95" fillId="39" borderId="0" xfId="0" applyNumberFormat="1" applyFont="1" applyFill="1" applyBorder="1" applyAlignment="1">
      <alignment vertical="center"/>
    </xf>
    <xf numFmtId="0" fontId="92" fillId="0" borderId="0" xfId="0" applyFont="1" applyBorder="1" applyAlignment="1">
      <alignment/>
    </xf>
    <xf numFmtId="49" fontId="27" fillId="0" borderId="0" xfId="0" applyNumberFormat="1" applyFont="1" applyBorder="1" applyAlignment="1">
      <alignment/>
    </xf>
    <xf numFmtId="0" fontId="92" fillId="0" borderId="10" xfId="0" applyFont="1" applyBorder="1" applyAlignment="1">
      <alignment vertical="center"/>
    </xf>
    <xf numFmtId="0" fontId="91" fillId="0" borderId="15" xfId="0" applyFont="1" applyBorder="1" applyAlignment="1">
      <alignment horizontal="center" vertical="center"/>
    </xf>
    <xf numFmtId="0" fontId="91" fillId="0" borderId="10" xfId="0" applyFont="1" applyBorder="1" applyAlignment="1">
      <alignment vertical="center"/>
    </xf>
    <xf numFmtId="0" fontId="92" fillId="0" borderId="17" xfId="0" applyFont="1" applyBorder="1" applyAlignment="1">
      <alignment vertical="center"/>
    </xf>
    <xf numFmtId="0" fontId="91" fillId="0" borderId="15" xfId="0" applyFont="1" applyBorder="1" applyAlignment="1">
      <alignment vertical="center"/>
    </xf>
    <xf numFmtId="0" fontId="91" fillId="0" borderId="17" xfId="0" applyFont="1" applyBorder="1" applyAlignment="1">
      <alignment horizontal="right" vertical="center"/>
    </xf>
    <xf numFmtId="0" fontId="42" fillId="0" borderId="10" xfId="0" applyFont="1" applyBorder="1" applyAlignment="1">
      <alignment/>
    </xf>
    <xf numFmtId="0" fontId="91" fillId="33" borderId="18" xfId="0" applyFont="1" applyFill="1" applyBorder="1" applyAlignment="1">
      <alignment vertical="center"/>
    </xf>
    <xf numFmtId="0" fontId="91" fillId="33" borderId="14" xfId="0" applyFont="1" applyFill="1" applyBorder="1" applyAlignment="1">
      <alignment horizontal="right" vertical="center"/>
    </xf>
    <xf numFmtId="0" fontId="95" fillId="39" borderId="10" xfId="0" applyFont="1" applyFill="1" applyBorder="1" applyAlignment="1">
      <alignment horizontal="center" vertical="center"/>
    </xf>
    <xf numFmtId="0" fontId="91" fillId="0" borderId="19" xfId="0" applyFont="1" applyBorder="1" applyAlignment="1">
      <alignment vertical="center"/>
    </xf>
    <xf numFmtId="0" fontId="95" fillId="0" borderId="28" xfId="0" applyFont="1" applyBorder="1" applyAlignment="1">
      <alignment horizontal="center" vertical="center" wrapText="1"/>
    </xf>
    <xf numFmtId="0" fontId="82" fillId="33" borderId="17" xfId="0" applyFont="1" applyFill="1" applyBorder="1" applyAlignment="1">
      <alignment horizontal="left" vertical="center" wrapText="1"/>
    </xf>
    <xf numFmtId="0" fontId="88" fillId="33" borderId="15" xfId="0" applyFont="1" applyFill="1" applyBorder="1" applyAlignment="1">
      <alignment vertical="center"/>
    </xf>
    <xf numFmtId="0" fontId="88" fillId="33" borderId="10" xfId="0" applyFont="1" applyFill="1" applyBorder="1" applyAlignment="1">
      <alignment vertical="center"/>
    </xf>
    <xf numFmtId="49" fontId="27" fillId="39" borderId="10" xfId="0" applyNumberFormat="1" applyFont="1" applyFill="1" applyBorder="1" applyAlignment="1">
      <alignment/>
    </xf>
    <xf numFmtId="0" fontId="91" fillId="0" borderId="19" xfId="0" applyFont="1" applyBorder="1" applyAlignment="1">
      <alignment horizontal="center" vertical="center"/>
    </xf>
    <xf numFmtId="0" fontId="27" fillId="37" borderId="0" xfId="0" applyFont="1" applyFill="1" applyBorder="1" applyAlignment="1">
      <alignment/>
    </xf>
    <xf numFmtId="0" fontId="88" fillId="33" borderId="17" xfId="0" applyFont="1" applyFill="1" applyBorder="1" applyAlignment="1">
      <alignment vertical="center"/>
    </xf>
    <xf numFmtId="0" fontId="92" fillId="39" borderId="12" xfId="0" applyFont="1" applyFill="1" applyBorder="1" applyAlignment="1">
      <alignment horizontal="center" vertical="center"/>
    </xf>
    <xf numFmtId="0" fontId="91" fillId="37" borderId="10" xfId="0" applyFont="1" applyFill="1" applyBorder="1" applyAlignment="1">
      <alignment vertical="center"/>
    </xf>
    <xf numFmtId="0" fontId="91" fillId="37" borderId="10" xfId="0" applyFont="1" applyFill="1" applyBorder="1" applyAlignment="1">
      <alignment horizontal="center" vertical="center"/>
    </xf>
    <xf numFmtId="0" fontId="95" fillId="39" borderId="15" xfId="0" applyFont="1" applyFill="1" applyBorder="1" applyAlignment="1">
      <alignment horizontal="center" vertical="center"/>
    </xf>
    <xf numFmtId="0" fontId="91" fillId="37" borderId="17" xfId="0" applyFont="1" applyFill="1" applyBorder="1" applyAlignment="1">
      <alignment vertical="center"/>
    </xf>
    <xf numFmtId="49" fontId="95" fillId="39" borderId="10" xfId="0" applyNumberFormat="1" applyFont="1" applyFill="1" applyBorder="1" applyAlignment="1">
      <alignment vertical="center"/>
    </xf>
    <xf numFmtId="0" fontId="91" fillId="0" borderId="15" xfId="0" applyFont="1" applyBorder="1" applyAlignment="1">
      <alignment horizontal="center" vertical="center"/>
    </xf>
    <xf numFmtId="0" fontId="91" fillId="0" borderId="10" xfId="0" applyFont="1" applyBorder="1" applyAlignment="1">
      <alignment horizontal="center" vertical="center"/>
    </xf>
    <xf numFmtId="0" fontId="82" fillId="33" borderId="12" xfId="0" applyFont="1" applyFill="1" applyBorder="1" applyAlignment="1">
      <alignment horizontal="left" vertical="center" wrapText="1"/>
    </xf>
    <xf numFmtId="49" fontId="27" fillId="39" borderId="17" xfId="0" applyNumberFormat="1" applyFont="1" applyFill="1" applyBorder="1" applyAlignment="1">
      <alignment/>
    </xf>
    <xf numFmtId="49" fontId="95" fillId="39" borderId="18" xfId="0" applyNumberFormat="1" applyFont="1" applyFill="1" applyBorder="1" applyAlignment="1">
      <alignment horizontal="center" vertical="center"/>
    </xf>
    <xf numFmtId="0" fontId="91" fillId="0" borderId="15" xfId="0" applyFont="1" applyBorder="1" applyAlignment="1">
      <alignment horizontal="center" vertical="center"/>
    </xf>
    <xf numFmtId="49" fontId="95" fillId="39" borderId="12" xfId="0" applyNumberFormat="1" applyFont="1" applyFill="1" applyBorder="1" applyAlignment="1">
      <alignment vertical="center"/>
    </xf>
    <xf numFmtId="0" fontId="91" fillId="0" borderId="15" xfId="0" applyFont="1" applyBorder="1" applyAlignment="1">
      <alignment vertical="center"/>
    </xf>
    <xf numFmtId="49" fontId="27" fillId="0" borderId="10" xfId="0" applyNumberFormat="1" applyFont="1" applyBorder="1" applyAlignment="1">
      <alignment/>
    </xf>
    <xf numFmtId="49" fontId="95" fillId="39" borderId="12" xfId="0" applyNumberFormat="1" applyFont="1" applyFill="1" applyBorder="1" applyAlignment="1">
      <alignment horizontal="center" vertical="center"/>
    </xf>
    <xf numFmtId="0" fontId="109" fillId="0" borderId="17" xfId="0" applyFont="1" applyBorder="1" applyAlignment="1">
      <alignment horizontal="right" vertical="center"/>
    </xf>
    <xf numFmtId="49" fontId="95" fillId="39" borderId="0" xfId="0" applyNumberFormat="1" applyFont="1" applyFill="1" applyBorder="1" applyAlignment="1">
      <alignment horizontal="center" vertical="center"/>
    </xf>
    <xf numFmtId="0" fontId="82" fillId="0" borderId="0" xfId="0" applyFont="1" applyBorder="1" applyAlignment="1">
      <alignment horizontal="left" vertical="center" wrapText="1"/>
    </xf>
    <xf numFmtId="49" fontId="95" fillId="39" borderId="19" xfId="0" applyNumberFormat="1" applyFont="1" applyFill="1" applyBorder="1" applyAlignment="1">
      <alignment horizontal="center" vertical="center"/>
    </xf>
    <xf numFmtId="49" fontId="106" fillId="0" borderId="10" xfId="0" applyNumberFormat="1" applyFont="1" applyBorder="1" applyAlignment="1">
      <alignment horizontal="center" vertical="center"/>
    </xf>
    <xf numFmtId="49" fontId="106" fillId="0" borderId="21" xfId="0" applyNumberFormat="1" applyFont="1" applyBorder="1" applyAlignment="1">
      <alignment horizontal="center" vertical="center"/>
    </xf>
    <xf numFmtId="49" fontId="107" fillId="0" borderId="21" xfId="0" applyNumberFormat="1" applyFont="1" applyBorder="1" applyAlignment="1">
      <alignment vertical="center"/>
    </xf>
    <xf numFmtId="49" fontId="82" fillId="0" borderId="21" xfId="0" applyNumberFormat="1" applyFont="1" applyBorder="1" applyAlignment="1">
      <alignment horizontal="center" vertical="center"/>
    </xf>
    <xf numFmtId="49" fontId="107" fillId="0" borderId="10" xfId="0" applyNumberFormat="1" applyFont="1" applyBorder="1" applyAlignment="1">
      <alignment horizontal="center" vertical="center"/>
    </xf>
    <xf numFmtId="49" fontId="82" fillId="0" borderId="10" xfId="0" applyNumberFormat="1" applyFont="1" applyBorder="1" applyAlignment="1">
      <alignment vertical="center"/>
    </xf>
    <xf numFmtId="49" fontId="82" fillId="0" borderId="10" xfId="0" applyNumberFormat="1" applyFont="1" applyBorder="1" applyAlignment="1">
      <alignment horizontal="left" vertical="center"/>
    </xf>
    <xf numFmtId="49" fontId="108" fillId="0" borderId="10" xfId="0" applyNumberFormat="1" applyFont="1" applyBorder="1" applyAlignment="1">
      <alignment horizontal="left" vertical="center"/>
    </xf>
    <xf numFmtId="0" fontId="88" fillId="0" borderId="25" xfId="0" applyFont="1" applyBorder="1" applyAlignment="1">
      <alignment vertical="center"/>
    </xf>
    <xf numFmtId="0" fontId="88" fillId="0" borderId="21" xfId="0" applyFont="1" applyBorder="1" applyAlignment="1">
      <alignment vertical="center"/>
    </xf>
    <xf numFmtId="0" fontId="88" fillId="0" borderId="22" xfId="0" applyFont="1" applyBorder="1" applyAlignment="1">
      <alignment vertical="center"/>
    </xf>
    <xf numFmtId="49" fontId="88" fillId="0" borderId="25" xfId="0" applyNumberFormat="1" applyFont="1" applyBorder="1" applyAlignment="1">
      <alignment horizontal="center" vertical="center"/>
    </xf>
    <xf numFmtId="49" fontId="88" fillId="0" borderId="21" xfId="0" applyNumberFormat="1" applyFont="1" applyBorder="1" applyAlignment="1">
      <alignment vertical="center"/>
    </xf>
    <xf numFmtId="49" fontId="88" fillId="0" borderId="21" xfId="0" applyNumberFormat="1" applyFont="1" applyBorder="1" applyAlignment="1">
      <alignment horizontal="center" vertical="center"/>
    </xf>
    <xf numFmtId="49" fontId="88" fillId="0" borderId="22" xfId="0" applyNumberFormat="1" applyFont="1" applyBorder="1" applyAlignment="1">
      <alignment horizontal="center" vertical="center"/>
    </xf>
    <xf numFmtId="49" fontId="80" fillId="0" borderId="25" xfId="0" applyNumberFormat="1" applyFont="1" applyBorder="1" applyAlignment="1">
      <alignment horizontal="center" vertical="center"/>
    </xf>
    <xf numFmtId="49" fontId="90" fillId="0" borderId="21" xfId="0" applyNumberFormat="1" applyFont="1" applyBorder="1" applyAlignment="1">
      <alignment vertical="center"/>
    </xf>
    <xf numFmtId="49" fontId="90" fillId="0" borderId="22" xfId="0" applyNumberFormat="1" applyFont="1" applyBorder="1" applyAlignment="1">
      <alignment horizontal="left" vertical="center"/>
    </xf>
    <xf numFmtId="49" fontId="80" fillId="0" borderId="21" xfId="0" applyNumberFormat="1" applyFont="1" applyBorder="1" applyAlignment="1">
      <alignment horizontal="left" vertical="center"/>
    </xf>
    <xf numFmtId="49" fontId="89" fillId="0" borderId="22" xfId="0" applyNumberFormat="1" applyFont="1" applyBorder="1" applyAlignment="1">
      <alignment horizontal="left" vertical="center"/>
    </xf>
    <xf numFmtId="0" fontId="0" fillId="0" borderId="19" xfId="0" applyFont="1" applyBorder="1" applyAlignment="1">
      <alignment vertical="center"/>
    </xf>
    <xf numFmtId="49" fontId="91" fillId="0" borderId="18" xfId="0" applyNumberFormat="1" applyFont="1" applyBorder="1" applyAlignment="1">
      <alignment vertical="center"/>
    </xf>
    <xf numFmtId="49" fontId="91" fillId="0" borderId="12" xfId="0" applyNumberFormat="1" applyFont="1" applyBorder="1" applyAlignment="1">
      <alignment vertical="center"/>
    </xf>
    <xf numFmtId="49" fontId="91" fillId="0" borderId="14" xfId="0" applyNumberFormat="1" applyFont="1" applyBorder="1" applyAlignment="1">
      <alignment horizontal="right" vertical="center"/>
    </xf>
    <xf numFmtId="49" fontId="91" fillId="0" borderId="18" xfId="0" applyNumberFormat="1" applyFont="1" applyBorder="1" applyAlignment="1">
      <alignment horizontal="center" vertical="center"/>
    </xf>
    <xf numFmtId="0" fontId="91" fillId="0" borderId="12" xfId="0" applyFont="1" applyBorder="1" applyAlignment="1">
      <alignment vertical="center"/>
    </xf>
    <xf numFmtId="49" fontId="91" fillId="0" borderId="12" xfId="0" applyNumberFormat="1" applyFont="1" applyBorder="1" applyAlignment="1">
      <alignment horizontal="center" vertical="center"/>
    </xf>
    <xf numFmtId="49" fontId="91" fillId="0" borderId="14" xfId="0" applyNumberFormat="1" applyFont="1" applyBorder="1" applyAlignment="1">
      <alignment vertical="center"/>
    </xf>
    <xf numFmtId="49" fontId="95" fillId="0" borderId="18" xfId="0" applyNumberFormat="1" applyFont="1" applyBorder="1" applyAlignment="1">
      <alignment horizontal="center" vertical="center"/>
    </xf>
    <xf numFmtId="49" fontId="82" fillId="0" borderId="12" xfId="0" applyNumberFormat="1" applyFont="1" applyBorder="1" applyAlignment="1">
      <alignment vertical="center"/>
    </xf>
    <xf numFmtId="49" fontId="82" fillId="0" borderId="14" xfId="0" applyNumberFormat="1" applyFont="1" applyBorder="1" applyAlignment="1">
      <alignment horizontal="left" vertical="center"/>
    </xf>
    <xf numFmtId="49" fontId="95" fillId="0" borderId="16" xfId="0" applyNumberFormat="1" applyFont="1" applyBorder="1" applyAlignment="1">
      <alignment horizontal="left" vertical="center"/>
    </xf>
    <xf numFmtId="49" fontId="111" fillId="0" borderId="17" xfId="0" applyNumberFormat="1" applyFont="1" applyBorder="1" applyAlignment="1">
      <alignment horizontal="right" vertical="center"/>
    </xf>
    <xf numFmtId="49" fontId="91" fillId="0" borderId="19" xfId="0" applyNumberFormat="1" applyFont="1" applyBorder="1" applyAlignment="1">
      <alignment vertical="center"/>
    </xf>
    <xf numFmtId="49" fontId="91" fillId="0" borderId="0" xfId="0" applyNumberFormat="1" applyFont="1" applyAlignment="1">
      <alignment vertical="center"/>
    </xf>
    <xf numFmtId="49" fontId="91" fillId="0" borderId="16" xfId="0" applyNumberFormat="1" applyFont="1" applyBorder="1" applyAlignment="1">
      <alignment horizontal="right" vertical="center"/>
    </xf>
    <xf numFmtId="49" fontId="111" fillId="0" borderId="0" xfId="0" applyNumberFormat="1" applyFont="1" applyAlignment="1">
      <alignment horizontal="right" vertical="center"/>
    </xf>
    <xf numFmtId="49" fontId="91" fillId="0" borderId="19" xfId="0" applyNumberFormat="1" applyFont="1" applyBorder="1" applyAlignment="1">
      <alignment horizontal="center" vertical="center"/>
    </xf>
    <xf numFmtId="49" fontId="80" fillId="0" borderId="10" xfId="0" applyNumberFormat="1" applyFont="1" applyBorder="1" applyAlignment="1">
      <alignment horizontal="center" vertical="center"/>
    </xf>
    <xf numFmtId="0" fontId="91" fillId="0" borderId="0" xfId="0" applyFont="1" applyAlignment="1">
      <alignment vertical="center"/>
    </xf>
    <xf numFmtId="49" fontId="95" fillId="0" borderId="21" xfId="0" applyNumberFormat="1" applyFont="1" applyBorder="1" applyAlignment="1">
      <alignment horizontal="center" vertical="center"/>
    </xf>
    <xf numFmtId="49" fontId="91" fillId="0" borderId="0" xfId="0" applyNumberFormat="1" applyFont="1" applyAlignment="1">
      <alignment horizontal="center" vertical="center"/>
    </xf>
    <xf numFmtId="49" fontId="91" fillId="0" borderId="16" xfId="0" applyNumberFormat="1" applyFont="1" applyBorder="1" applyAlignment="1">
      <alignment vertical="center"/>
    </xf>
    <xf numFmtId="1" fontId="95" fillId="0" borderId="21" xfId="0" applyNumberFormat="1" applyFont="1" applyBorder="1" applyAlignment="1">
      <alignment horizontal="center" vertical="center"/>
    </xf>
    <xf numFmtId="49" fontId="95" fillId="0" borderId="19" xfId="0" applyNumberFormat="1" applyFont="1" applyBorder="1" applyAlignment="1">
      <alignment horizontal="center" vertical="center"/>
    </xf>
    <xf numFmtId="49" fontId="80" fillId="0" borderId="21" xfId="0" applyNumberFormat="1" applyFont="1" applyBorder="1" applyAlignment="1">
      <alignment vertical="center"/>
    </xf>
    <xf numFmtId="49" fontId="82" fillId="0" borderId="0" xfId="0" applyNumberFormat="1" applyFont="1" applyBorder="1" applyAlignment="1">
      <alignment vertical="center"/>
    </xf>
    <xf numFmtId="49" fontId="83" fillId="0" borderId="21" xfId="0" applyNumberFormat="1" applyFont="1" applyBorder="1" applyAlignment="1">
      <alignment vertical="center"/>
    </xf>
    <xf numFmtId="49" fontId="82" fillId="0" borderId="16" xfId="0" applyNumberFormat="1" applyFont="1" applyBorder="1" applyAlignment="1">
      <alignment horizontal="left" vertical="center"/>
    </xf>
    <xf numFmtId="49" fontId="111" fillId="0" borderId="21" xfId="0" applyNumberFormat="1" applyFont="1" applyBorder="1" applyAlignment="1">
      <alignment horizontal="right" vertical="center"/>
    </xf>
    <xf numFmtId="0" fontId="91" fillId="0" borderId="15" xfId="0" applyFont="1" applyBorder="1" applyAlignment="1">
      <alignment horizontal="center" vertical="center"/>
    </xf>
    <xf numFmtId="49" fontId="95" fillId="0" borderId="10" xfId="0" applyNumberFormat="1" applyFont="1" applyBorder="1" applyAlignment="1">
      <alignment horizontal="center" vertical="center"/>
    </xf>
    <xf numFmtId="49" fontId="91" fillId="0" borderId="10" xfId="0" applyNumberFormat="1" applyFont="1" applyBorder="1" applyAlignment="1">
      <alignment horizontal="center" vertical="center"/>
    </xf>
    <xf numFmtId="49" fontId="111" fillId="0" borderId="10" xfId="0" applyNumberFormat="1" applyFont="1" applyBorder="1" applyAlignment="1">
      <alignment horizontal="right" vertical="center"/>
    </xf>
    <xf numFmtId="49" fontId="92" fillId="0" borderId="17" xfId="0" applyNumberFormat="1" applyFont="1" applyBorder="1" applyAlignment="1">
      <alignment horizontal="left" vertical="center"/>
    </xf>
    <xf numFmtId="0" fontId="88" fillId="33" borderId="25" xfId="0" applyFont="1" applyFill="1" applyBorder="1" applyAlignment="1">
      <alignment vertical="center"/>
    </xf>
    <xf numFmtId="49" fontId="91" fillId="0" borderId="15" xfId="0" applyNumberFormat="1" applyFont="1" applyBorder="1" applyAlignment="1">
      <alignment vertical="center"/>
    </xf>
    <xf numFmtId="49" fontId="91" fillId="0" borderId="10" xfId="0" applyNumberFormat="1" applyFont="1" applyBorder="1" applyAlignment="1">
      <alignment vertical="center"/>
    </xf>
    <xf numFmtId="49" fontId="91" fillId="0" borderId="17" xfId="0" applyNumberFormat="1" applyFont="1" applyBorder="1" applyAlignment="1">
      <alignment horizontal="right" vertical="center"/>
    </xf>
    <xf numFmtId="0" fontId="88" fillId="33" borderId="21" xfId="0" applyFont="1" applyFill="1" applyBorder="1" applyAlignment="1">
      <alignment vertical="center"/>
    </xf>
    <xf numFmtId="0" fontId="88" fillId="33" borderId="22" xfId="0" applyFont="1" applyFill="1" applyBorder="1" applyAlignment="1">
      <alignment vertical="center"/>
    </xf>
    <xf numFmtId="0" fontId="91" fillId="0" borderId="18" xfId="0" applyFont="1" applyBorder="1" applyAlignment="1">
      <alignment vertical="center"/>
    </xf>
    <xf numFmtId="49" fontId="88" fillId="33" borderId="25" xfId="0" applyNumberFormat="1" applyFont="1" applyFill="1" applyBorder="1" applyAlignment="1">
      <alignment horizontal="center" vertical="center"/>
    </xf>
    <xf numFmtId="49" fontId="91" fillId="0" borderId="12" xfId="0" applyNumberFormat="1" applyFont="1" applyBorder="1" applyAlignment="1">
      <alignment horizontal="right" vertical="center"/>
    </xf>
    <xf numFmtId="49" fontId="88" fillId="33" borderId="21" xfId="0" applyNumberFormat="1" applyFont="1" applyFill="1" applyBorder="1" applyAlignment="1">
      <alignment vertical="center"/>
    </xf>
    <xf numFmtId="49" fontId="92" fillId="0" borderId="16" xfId="0" applyNumberFormat="1" applyFont="1" applyBorder="1" applyAlignment="1">
      <alignment horizontal="left" vertical="center"/>
    </xf>
    <xf numFmtId="0" fontId="88" fillId="0" borderId="15" xfId="0" applyFont="1" applyBorder="1" applyAlignment="1">
      <alignment vertical="center"/>
    </xf>
    <xf numFmtId="49" fontId="88" fillId="33" borderId="21" xfId="0" applyNumberFormat="1" applyFont="1" applyFill="1" applyBorder="1" applyAlignment="1">
      <alignment horizontal="center" vertical="center"/>
    </xf>
    <xf numFmtId="49" fontId="88" fillId="33" borderId="22" xfId="0" applyNumberFormat="1" applyFont="1" applyFill="1" applyBorder="1" applyAlignment="1">
      <alignment horizontal="center" vertical="center"/>
    </xf>
    <xf numFmtId="0" fontId="88" fillId="0" borderId="10" xfId="0" applyFont="1" applyBorder="1" applyAlignment="1">
      <alignment vertical="center"/>
    </xf>
    <xf numFmtId="0" fontId="88" fillId="0" borderId="17" xfId="0" applyFont="1" applyBorder="1" applyAlignment="1">
      <alignment vertical="center"/>
    </xf>
    <xf numFmtId="49" fontId="80" fillId="33" borderId="25" xfId="0" applyNumberFormat="1" applyFont="1" applyFill="1" applyBorder="1" applyAlignment="1">
      <alignment horizontal="center" vertical="center"/>
    </xf>
    <xf numFmtId="49" fontId="90" fillId="33" borderId="21" xfId="0" applyNumberFormat="1" applyFont="1" applyFill="1" applyBorder="1" applyAlignment="1">
      <alignment vertical="center"/>
    </xf>
    <xf numFmtId="49" fontId="90" fillId="33" borderId="22" xfId="0" applyNumberFormat="1" applyFont="1" applyFill="1" applyBorder="1" applyAlignment="1">
      <alignment vertical="center"/>
    </xf>
    <xf numFmtId="49" fontId="91" fillId="0" borderId="15" xfId="0" applyNumberFormat="1" applyFont="1" applyBorder="1" applyAlignment="1">
      <alignment horizontal="center" vertical="center"/>
    </xf>
    <xf numFmtId="49" fontId="80" fillId="33" borderId="21" xfId="0" applyNumberFormat="1" applyFont="1" applyFill="1" applyBorder="1" applyAlignment="1">
      <alignment horizontal="left" vertical="center"/>
    </xf>
    <xf numFmtId="49" fontId="89" fillId="37" borderId="22" xfId="0" applyNumberFormat="1" applyFont="1" applyFill="1" applyBorder="1" applyAlignment="1">
      <alignment vertical="center"/>
    </xf>
    <xf numFmtId="0" fontId="91" fillId="0" borderId="16" xfId="0" applyFont="1" applyBorder="1" applyAlignment="1">
      <alignment horizontal="right" vertical="center"/>
    </xf>
    <xf numFmtId="0" fontId="91" fillId="37" borderId="14" xfId="0" applyFont="1" applyFill="1" applyBorder="1" applyAlignment="1">
      <alignment vertical="center"/>
    </xf>
    <xf numFmtId="0" fontId="91" fillId="0" borderId="17" xfId="0" applyFont="1" applyBorder="1" applyAlignment="1">
      <alignment horizontal="right" vertical="center"/>
    </xf>
    <xf numFmtId="0" fontId="91" fillId="37" borderId="12" xfId="0" applyFont="1" applyFill="1" applyBorder="1" applyAlignment="1">
      <alignment vertical="center"/>
    </xf>
    <xf numFmtId="0" fontId="91" fillId="0" borderId="10" xfId="0" applyFont="1" applyBorder="1" applyAlignment="1">
      <alignment vertical="center"/>
    </xf>
    <xf numFmtId="49" fontId="91" fillId="0" borderId="17" xfId="0" applyNumberFormat="1" applyFont="1" applyBorder="1" applyAlignment="1">
      <alignment vertical="center"/>
    </xf>
    <xf numFmtId="49" fontId="91" fillId="37" borderId="14" xfId="0" applyNumberFormat="1" applyFont="1" applyFill="1" applyBorder="1" applyAlignment="1">
      <alignment vertical="center"/>
    </xf>
    <xf numFmtId="49" fontId="95" fillId="0" borderId="15" xfId="0" applyNumberFormat="1" applyFont="1" applyBorder="1" applyAlignment="1">
      <alignment horizontal="center" vertical="center"/>
    </xf>
    <xf numFmtId="49" fontId="95" fillId="0" borderId="18" xfId="0" applyNumberFormat="1" applyFont="1" applyBorder="1" applyAlignment="1">
      <alignment horizontal="center" vertical="center"/>
    </xf>
    <xf numFmtId="49" fontId="82" fillId="0" borderId="17" xfId="0" applyNumberFormat="1" applyFont="1" applyBorder="1" applyAlignment="1">
      <alignment horizontal="left" vertical="center"/>
    </xf>
    <xf numFmtId="49" fontId="82" fillId="0" borderId="12" xfId="0" applyNumberFormat="1" applyFont="1" applyBorder="1" applyAlignment="1">
      <alignment vertical="center"/>
    </xf>
    <xf numFmtId="0" fontId="109" fillId="0" borderId="17" xfId="0" applyFont="1" applyBorder="1" applyAlignment="1">
      <alignment horizontal="right" vertical="center"/>
    </xf>
    <xf numFmtId="49" fontId="82" fillId="0" borderId="14" xfId="0" applyNumberFormat="1" applyFont="1" applyBorder="1" applyAlignment="1">
      <alignment vertical="center"/>
    </xf>
    <xf numFmtId="49" fontId="88" fillId="37" borderId="18" xfId="0" applyNumberFormat="1" applyFont="1" applyFill="1" applyBorder="1" applyAlignment="1">
      <alignment horizontal="center" vertical="center"/>
    </xf>
    <xf numFmtId="49" fontId="80" fillId="33" borderId="12" xfId="0" applyNumberFormat="1" applyFont="1" applyFill="1" applyBorder="1" applyAlignment="1">
      <alignment vertical="center"/>
    </xf>
    <xf numFmtId="49" fontId="88" fillId="33" borderId="12" xfId="0" applyNumberFormat="1" applyFont="1" applyFill="1" applyBorder="1" applyAlignment="1">
      <alignment horizontal="center" vertical="center"/>
    </xf>
    <xf numFmtId="49" fontId="92" fillId="33" borderId="14" xfId="0" applyNumberFormat="1" applyFont="1" applyFill="1" applyBorder="1" applyAlignment="1">
      <alignment vertical="center"/>
    </xf>
    <xf numFmtId="0" fontId="91" fillId="37" borderId="16" xfId="0" applyFont="1" applyFill="1" applyBorder="1" applyAlignment="1">
      <alignment vertical="center"/>
    </xf>
    <xf numFmtId="0" fontId="91" fillId="37" borderId="0" xfId="0" applyFont="1" applyFill="1" applyBorder="1" applyAlignment="1">
      <alignment vertical="center"/>
    </xf>
    <xf numFmtId="49" fontId="91" fillId="37" borderId="16" xfId="0" applyNumberFormat="1" applyFont="1" applyFill="1" applyBorder="1" applyAlignment="1">
      <alignment vertical="center"/>
    </xf>
    <xf numFmtId="49" fontId="82" fillId="0" borderId="0" xfId="0" applyNumberFormat="1" applyFont="1" applyAlignment="1">
      <alignment vertical="center"/>
    </xf>
    <xf numFmtId="49" fontId="82" fillId="0" borderId="16" xfId="0" applyNumberFormat="1" applyFont="1" applyBorder="1" applyAlignment="1">
      <alignment vertical="center"/>
    </xf>
    <xf numFmtId="49" fontId="82" fillId="0" borderId="10" xfId="0" applyNumberFormat="1" applyFont="1" applyBorder="1" applyAlignment="1">
      <alignment vertical="center"/>
    </xf>
    <xf numFmtId="49" fontId="92" fillId="0" borderId="17" xfId="0" applyNumberFormat="1" applyFont="1" applyBorder="1" applyAlignment="1">
      <alignment vertical="center"/>
    </xf>
    <xf numFmtId="0" fontId="91" fillId="33" borderId="18" xfId="0" applyFont="1" applyFill="1" applyBorder="1" applyAlignment="1">
      <alignment vertical="center"/>
    </xf>
    <xf numFmtId="49" fontId="91" fillId="33" borderId="12" xfId="0" applyNumberFormat="1" applyFont="1" applyFill="1" applyBorder="1" applyAlignment="1">
      <alignment horizontal="right" vertical="center"/>
    </xf>
    <xf numFmtId="49" fontId="91" fillId="33" borderId="14" xfId="0" applyNumberFormat="1" applyFont="1" applyFill="1" applyBorder="1" applyAlignment="1">
      <alignment horizontal="right" vertical="center"/>
    </xf>
    <xf numFmtId="49" fontId="92" fillId="0" borderId="16" xfId="0" applyNumberFormat="1" applyFont="1" applyBorder="1" applyAlignment="1">
      <alignment vertical="center"/>
    </xf>
    <xf numFmtId="0" fontId="88" fillId="33" borderId="15" xfId="0" applyFont="1" applyFill="1" applyBorder="1" applyAlignment="1">
      <alignment vertical="center"/>
    </xf>
    <xf numFmtId="0" fontId="88" fillId="33" borderId="10" xfId="0" applyFont="1" applyFill="1" applyBorder="1" applyAlignment="1">
      <alignment vertical="center"/>
    </xf>
    <xf numFmtId="0" fontId="88" fillId="33" borderId="17" xfId="0" applyFont="1" applyFill="1" applyBorder="1" applyAlignment="1">
      <alignment vertical="center"/>
    </xf>
    <xf numFmtId="0" fontId="91" fillId="37" borderId="17" xfId="0" applyFont="1" applyFill="1" applyBorder="1" applyAlignment="1">
      <alignment vertical="center"/>
    </xf>
    <xf numFmtId="0" fontId="91" fillId="37" borderId="10" xfId="0" applyFont="1" applyFill="1" applyBorder="1" applyAlignment="1">
      <alignment vertical="center"/>
    </xf>
    <xf numFmtId="49" fontId="91" fillId="37" borderId="17" xfId="0" applyNumberFormat="1" applyFont="1" applyFill="1" applyBorder="1" applyAlignment="1">
      <alignment vertical="center"/>
    </xf>
    <xf numFmtId="49" fontId="95" fillId="0" borderId="15" xfId="0" applyNumberFormat="1" applyFont="1" applyBorder="1" applyAlignment="1">
      <alignment horizontal="center" vertical="center"/>
    </xf>
    <xf numFmtId="49" fontId="82" fillId="0" borderId="17" xfId="0" applyNumberFormat="1" applyFont="1" applyBorder="1" applyAlignment="1">
      <alignment vertical="center"/>
    </xf>
    <xf numFmtId="0" fontId="109" fillId="37" borderId="17" xfId="0" applyFont="1" applyFill="1" applyBorder="1" applyAlignment="1">
      <alignment horizontal="right" vertical="center"/>
    </xf>
    <xf numFmtId="0" fontId="0" fillId="0" borderId="12" xfId="0" applyFont="1" applyBorder="1" applyAlignment="1">
      <alignment/>
    </xf>
    <xf numFmtId="0" fontId="95" fillId="0" borderId="12" xfId="0" applyFont="1" applyBorder="1" applyAlignment="1">
      <alignment/>
    </xf>
    <xf numFmtId="0" fontId="0" fillId="0" borderId="12" xfId="0" applyFont="1" applyBorder="1" applyAlignment="1">
      <alignment horizontal="center"/>
    </xf>
    <xf numFmtId="0" fontId="0" fillId="0" borderId="0" xfId="0" applyFont="1" applyAlignment="1">
      <alignment wrapText="1"/>
    </xf>
    <xf numFmtId="0" fontId="32" fillId="0" borderId="0" xfId="0" applyFont="1" applyAlignment="1">
      <alignment horizontal="center" vertical="center"/>
    </xf>
    <xf numFmtId="0" fontId="0" fillId="0" borderId="0" xfId="0" applyFont="1" applyAlignment="1">
      <alignment/>
    </xf>
    <xf numFmtId="49" fontId="88" fillId="0" borderId="18" xfId="0" applyNumberFormat="1" applyFont="1" applyBorder="1" applyAlignment="1">
      <alignment horizontal="center" vertical="center"/>
    </xf>
    <xf numFmtId="0" fontId="26" fillId="0" borderId="12" xfId="0" applyFont="1" applyBorder="1" applyAlignment="1">
      <alignment/>
    </xf>
    <xf numFmtId="0" fontId="26" fillId="0" borderId="14" xfId="0" applyFont="1" applyBorder="1" applyAlignment="1">
      <alignment/>
    </xf>
    <xf numFmtId="0" fontId="88" fillId="0" borderId="18" xfId="0" applyFont="1" applyBorder="1" applyAlignment="1">
      <alignment vertical="center"/>
    </xf>
    <xf numFmtId="0" fontId="88" fillId="0" borderId="18" xfId="0" applyFont="1" applyBorder="1" applyAlignment="1">
      <alignment horizontal="center" vertical="center"/>
    </xf>
    <xf numFmtId="49" fontId="112" fillId="0" borderId="0" xfId="0" applyNumberFormat="1" applyFont="1" applyAlignment="1">
      <alignment horizontal="left" vertical="top"/>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202">
    <dxf>
      <font>
        <color rgb="FFFF00FF"/>
      </font>
      <fill>
        <patternFill patternType="solid">
          <fgColor rgb="FFFF00FF"/>
          <bgColor rgb="FFFF00FF"/>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FF"/>
      </font>
      <fill>
        <patternFill patternType="solid">
          <fgColor rgb="FF0000FF"/>
          <bgColor rgb="FF0000FF"/>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FFFF"/>
      </font>
      <fill>
        <patternFill patternType="solid">
          <fgColor rgb="FF00FFFF"/>
          <bgColor rgb="FF00FFFF"/>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1276350</xdr:colOff>
      <xdr:row>81</xdr:row>
      <xdr:rowOff>28575</xdr:rowOff>
    </xdr:to>
    <xdr:sp>
      <xdr:nvSpPr>
        <xdr:cNvPr id="1" name="Rectangle 17" hidden="1"/>
        <xdr:cNvSpPr>
          <a:spLocks/>
        </xdr:cNvSpPr>
      </xdr:nvSpPr>
      <xdr:spPr>
        <a:xfrm>
          <a:off x="0" y="0"/>
          <a:ext cx="83058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47625</xdr:colOff>
      <xdr:row>80</xdr:row>
      <xdr:rowOff>76200</xdr:rowOff>
    </xdr:to>
    <xdr:sp>
      <xdr:nvSpPr>
        <xdr:cNvPr id="1" name="Rectangle 7" hidden="1"/>
        <xdr:cNvSpPr>
          <a:spLocks/>
        </xdr:cNvSpPr>
      </xdr:nvSpPr>
      <xdr:spPr>
        <a:xfrm>
          <a:off x="0" y="0"/>
          <a:ext cx="75057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266700</xdr:colOff>
      <xdr:row>80</xdr:row>
      <xdr:rowOff>76200</xdr:rowOff>
    </xdr:to>
    <xdr:sp>
      <xdr:nvSpPr>
        <xdr:cNvPr id="1" name="Rectangle 4" hidden="1"/>
        <xdr:cNvSpPr>
          <a:spLocks/>
        </xdr:cNvSpPr>
      </xdr:nvSpPr>
      <xdr:spPr>
        <a:xfrm>
          <a:off x="0" y="0"/>
          <a:ext cx="760095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323850</xdr:colOff>
      <xdr:row>80</xdr:row>
      <xdr:rowOff>76200</xdr:rowOff>
    </xdr:to>
    <xdr:sp>
      <xdr:nvSpPr>
        <xdr:cNvPr id="1" name="Rectangle 4" hidden="1"/>
        <xdr:cNvSpPr>
          <a:spLocks/>
        </xdr:cNvSpPr>
      </xdr:nvSpPr>
      <xdr:spPr>
        <a:xfrm>
          <a:off x="0" y="0"/>
          <a:ext cx="775335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965;&#956;&#956;&#949;&#964;&#959;&#967;&#941;&#96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eek%20SetU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31;&#965;&#956;&#956;&#949;&#964;&#959;&#967;&#949;&#96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Συμμετοχέ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Συμμετοχε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FF00"/>
  </sheetPr>
  <dimension ref="A1:U81"/>
  <sheetViews>
    <sheetView showGridLines="0" zoomScalePageLayoutView="0" workbookViewId="0" topLeftCell="A1">
      <selection activeCell="L76" sqref="L76"/>
    </sheetView>
  </sheetViews>
  <sheetFormatPr defaultColWidth="14.421875" defaultRowHeight="15.75" customHeight="1"/>
  <cols>
    <col min="1" max="1" width="3.28125" style="0" customWidth="1"/>
    <col min="2" max="2" width="0.71875" style="0" customWidth="1"/>
    <col min="3" max="3" width="3.00390625" style="0" customWidth="1"/>
    <col min="4" max="4" width="1.8515625" style="0" customWidth="1"/>
    <col min="5" max="5" width="12.7109375" style="0" customWidth="1"/>
    <col min="6" max="6" width="2.7109375" style="0" customWidth="1"/>
    <col min="7" max="7" width="6.57421875" style="0" customWidth="1"/>
    <col min="8" max="8" width="9.8515625" style="0" customWidth="1"/>
    <col min="9" max="9" width="1.7109375" style="0" customWidth="1"/>
    <col min="10" max="10" width="10.8515625" style="0" customWidth="1"/>
    <col min="11" max="11" width="0.85546875" style="0" customWidth="1"/>
    <col min="12" max="12" width="12.57421875" style="0" customWidth="1"/>
    <col min="13" max="13" width="0.71875" style="0" customWidth="1"/>
    <col min="14" max="14" width="12.28125" style="0" customWidth="1"/>
    <col min="15" max="15" width="1.8515625" style="0" customWidth="1"/>
    <col min="16" max="16" width="13.8515625" style="0" customWidth="1"/>
    <col min="17" max="17" width="1.7109375" style="0" customWidth="1"/>
    <col min="18" max="18" width="0" style="0" hidden="1" customWidth="1"/>
    <col min="19" max="19" width="8.28125" style="0" customWidth="1"/>
    <col min="20" max="20" width="56.8515625" style="0" customWidth="1"/>
    <col min="21" max="21" width="11.421875" style="0" hidden="1" customWidth="1"/>
  </cols>
  <sheetData>
    <row r="1" spans="1:21" ht="21.75" customHeight="1">
      <c r="A1" s="516" t="s">
        <v>1</v>
      </c>
      <c r="B1" s="5"/>
      <c r="C1" s="5"/>
      <c r="D1" s="5"/>
      <c r="E1" s="5"/>
      <c r="F1" s="5"/>
      <c r="G1" s="5"/>
      <c r="H1" s="5"/>
      <c r="I1" s="6"/>
      <c r="J1" s="12"/>
      <c r="K1" s="6"/>
      <c r="L1" s="12"/>
      <c r="M1" s="13"/>
      <c r="N1" s="14" t="s">
        <v>4</v>
      </c>
      <c r="O1" s="105"/>
      <c r="P1" s="106"/>
      <c r="Q1" s="107"/>
      <c r="R1" s="25"/>
      <c r="S1" s="25"/>
      <c r="T1" s="25"/>
      <c r="U1" s="25"/>
    </row>
    <row r="2" spans="1:21" ht="12.75" customHeight="1">
      <c r="A2" s="27" t="s">
        <v>0</v>
      </c>
      <c r="B2" s="29"/>
      <c r="C2" s="29"/>
      <c r="D2" s="29"/>
      <c r="E2" s="29"/>
      <c r="F2" s="108"/>
      <c r="G2" s="119"/>
      <c r="H2" s="119"/>
      <c r="I2" s="120"/>
      <c r="J2" s="33" t="s">
        <v>7</v>
      </c>
      <c r="K2" s="121"/>
      <c r="L2" s="37"/>
      <c r="M2" s="120"/>
      <c r="N2" s="41"/>
      <c r="O2" s="120"/>
      <c r="P2" s="41"/>
      <c r="Q2" s="123"/>
      <c r="R2" s="45"/>
      <c r="S2" s="45"/>
      <c r="T2" s="45"/>
      <c r="U2" s="45"/>
    </row>
    <row r="3" spans="1:21" ht="9" customHeight="1">
      <c r="A3" s="47" t="s">
        <v>8</v>
      </c>
      <c r="B3" s="49"/>
      <c r="C3" s="49"/>
      <c r="D3" s="49"/>
      <c r="E3" s="49"/>
      <c r="F3" s="47" t="s">
        <v>9</v>
      </c>
      <c r="G3" s="49"/>
      <c r="H3" s="49"/>
      <c r="I3" s="51"/>
      <c r="J3" s="53" t="s">
        <v>10</v>
      </c>
      <c r="K3" s="51"/>
      <c r="L3" s="53" t="s">
        <v>29</v>
      </c>
      <c r="M3" s="51"/>
      <c r="N3" s="57"/>
      <c r="O3" s="51"/>
      <c r="P3" s="57"/>
      <c r="Q3" s="125" t="s">
        <v>12</v>
      </c>
      <c r="R3" s="67"/>
      <c r="S3" s="67"/>
      <c r="T3" s="67"/>
      <c r="U3" s="67"/>
    </row>
    <row r="4" spans="1:21" ht="11.25" customHeight="1">
      <c r="A4" s="69" t="s">
        <v>13</v>
      </c>
      <c r="B4" s="71"/>
      <c r="C4" s="71"/>
      <c r="D4" s="73"/>
      <c r="E4" s="73"/>
      <c r="F4" s="75" t="s">
        <v>14</v>
      </c>
      <c r="G4" s="77"/>
      <c r="H4" s="73"/>
      <c r="I4" s="127"/>
      <c r="J4" s="81" t="s">
        <v>15</v>
      </c>
      <c r="K4" s="127"/>
      <c r="L4" s="83" t="s">
        <v>4</v>
      </c>
      <c r="M4" s="127"/>
      <c r="N4" s="87"/>
      <c r="O4" s="127"/>
      <c r="P4" s="87"/>
      <c r="Q4" s="129" t="s">
        <v>16</v>
      </c>
      <c r="R4" s="130"/>
      <c r="S4" s="132"/>
      <c r="T4" s="132"/>
      <c r="U4" s="93"/>
    </row>
    <row r="5" spans="1:21" ht="9" customHeight="1">
      <c r="A5" s="95"/>
      <c r="B5" s="97" t="s">
        <v>17</v>
      </c>
      <c r="C5" s="97" t="s">
        <v>18</v>
      </c>
      <c r="D5" s="97" t="s">
        <v>19</v>
      </c>
      <c r="E5" s="99" t="s">
        <v>20</v>
      </c>
      <c r="F5" s="99" t="s">
        <v>21</v>
      </c>
      <c r="G5" s="99"/>
      <c r="H5" s="99" t="s">
        <v>9</v>
      </c>
      <c r="I5" s="101"/>
      <c r="J5" s="97" t="s">
        <v>22</v>
      </c>
      <c r="K5" s="103"/>
      <c r="L5" s="97" t="s">
        <v>30</v>
      </c>
      <c r="M5" s="103"/>
      <c r="N5" s="97" t="s">
        <v>31</v>
      </c>
      <c r="O5" s="103"/>
      <c r="P5" s="97" t="s">
        <v>23</v>
      </c>
      <c r="Q5" s="134"/>
      <c r="R5" s="109"/>
      <c r="S5" s="67"/>
      <c r="T5" s="67"/>
      <c r="U5" s="67"/>
    </row>
    <row r="6" spans="1:21" ht="3.75" customHeight="1">
      <c r="A6" s="136"/>
      <c r="B6" s="116"/>
      <c r="C6" s="138"/>
      <c r="D6" s="116"/>
      <c r="E6" s="140"/>
      <c r="F6" s="140"/>
      <c r="G6" s="142"/>
      <c r="H6" s="140"/>
      <c r="I6" s="144"/>
      <c r="J6" s="116"/>
      <c r="K6" s="144"/>
      <c r="L6" s="116"/>
      <c r="M6" s="144"/>
      <c r="N6" s="116"/>
      <c r="O6" s="144"/>
      <c r="P6" s="116"/>
      <c r="Q6" s="145"/>
      <c r="R6" s="67"/>
      <c r="S6" s="67"/>
      <c r="T6" s="67"/>
      <c r="U6" s="147"/>
    </row>
    <row r="7" spans="1:21" ht="9" customHeight="1">
      <c r="A7" s="149" t="s">
        <v>26</v>
      </c>
      <c r="B7" s="150"/>
      <c r="C7" s="151">
        <v>545</v>
      </c>
      <c r="D7" s="152">
        <v>1</v>
      </c>
      <c r="E7" s="154" t="s">
        <v>37</v>
      </c>
      <c r="F7" s="154" t="s">
        <v>38</v>
      </c>
      <c r="G7" s="156"/>
      <c r="H7" s="154" t="s">
        <v>39</v>
      </c>
      <c r="I7" s="157"/>
      <c r="J7" s="169" t="str">
        <f>UPPER(IF(OR((I8="a"),(I8="as")),E7,IF(OR((I8="b"),(I8="bs")),E8,)))</f>
        <v>JAVOR</v>
      </c>
      <c r="K7" s="170"/>
      <c r="L7" s="179"/>
      <c r="M7" s="180"/>
      <c r="N7" s="179"/>
      <c r="O7" s="180"/>
      <c r="P7" s="179"/>
      <c r="Q7" s="180"/>
      <c r="R7" s="186"/>
      <c r="S7" s="67"/>
      <c r="T7" s="67"/>
      <c r="U7" s="189" t="e">
        <f aca="true" t="shared" si="0" ref="U7:U16">#REF!</f>
        <v>#REF!</v>
      </c>
    </row>
    <row r="8" spans="1:21" ht="9" customHeight="1">
      <c r="A8" s="191" t="s">
        <v>40</v>
      </c>
      <c r="B8" s="193"/>
      <c r="C8" s="193"/>
      <c r="D8" s="195">
        <v>80</v>
      </c>
      <c r="E8" s="193"/>
      <c r="F8" s="193"/>
      <c r="G8" s="193"/>
      <c r="H8" s="154" t="s">
        <v>41</v>
      </c>
      <c r="I8" s="196" t="s">
        <v>36</v>
      </c>
      <c r="J8" s="204"/>
      <c r="K8" s="206" t="s">
        <v>36</v>
      </c>
      <c r="L8" s="208" t="str">
        <f>UPPER(IF(OR((K8="a"),(K8="as")),J7,IF(OR((K8="b"),(K8="bs")),J9,)))</f>
        <v>JAVOR</v>
      </c>
      <c r="M8" s="170"/>
      <c r="N8" s="179"/>
      <c r="O8" s="180"/>
      <c r="P8" s="179"/>
      <c r="Q8" s="180"/>
      <c r="R8" s="186"/>
      <c r="S8" s="67"/>
      <c r="T8" s="67"/>
      <c r="U8" s="210" t="e">
        <f t="shared" si="0"/>
        <v>#REF!</v>
      </c>
    </row>
    <row r="9" spans="1:21" ht="9" customHeight="1">
      <c r="A9" s="191" t="s">
        <v>45</v>
      </c>
      <c r="B9" s="193"/>
      <c r="C9" s="211">
        <v>25</v>
      </c>
      <c r="D9" s="216">
        <v>28</v>
      </c>
      <c r="E9" s="211" t="s">
        <v>65</v>
      </c>
      <c r="F9" s="211" t="s">
        <v>66</v>
      </c>
      <c r="G9" s="193"/>
      <c r="H9" s="154" t="s">
        <v>15</v>
      </c>
      <c r="I9" s="218"/>
      <c r="J9" s="169" t="str">
        <f>UPPER(IF(OR((I10="a"),(I10="as")),E9,IF(OR((I10="b"),(I10="bs")),E10,)))</f>
        <v>ΜΥΓΙΑΚΗΣ</v>
      </c>
      <c r="K9" s="229"/>
      <c r="L9" s="204"/>
      <c r="M9" s="230"/>
      <c r="N9" s="231"/>
      <c r="O9" s="180"/>
      <c r="P9" s="179"/>
      <c r="Q9" s="180"/>
      <c r="R9" s="186"/>
      <c r="S9" s="67"/>
      <c r="T9" s="67"/>
      <c r="U9" s="210" t="e">
        <f t="shared" si="0"/>
        <v>#REF!</v>
      </c>
    </row>
    <row r="10" spans="1:21" ht="9" customHeight="1">
      <c r="A10" s="191" t="s">
        <v>52</v>
      </c>
      <c r="B10" s="193"/>
      <c r="C10" s="193"/>
      <c r="D10" s="195">
        <v>80</v>
      </c>
      <c r="E10" s="193"/>
      <c r="F10" s="193"/>
      <c r="G10" s="193"/>
      <c r="H10" s="236" t="s">
        <v>41</v>
      </c>
      <c r="I10" s="238" t="s">
        <v>36</v>
      </c>
      <c r="J10" s="240"/>
      <c r="K10" s="241"/>
      <c r="L10" s="243" t="s">
        <v>35</v>
      </c>
      <c r="M10" s="245" t="s">
        <v>36</v>
      </c>
      <c r="N10" s="208" t="str">
        <f>UPPER(IF(OR((M10="a"),(M10="as")),L8,IF(OR((M10="b"),(M10="bs")),L12,)))</f>
        <v>JAVOR</v>
      </c>
      <c r="O10" s="170"/>
      <c r="P10" s="179"/>
      <c r="Q10" s="180"/>
      <c r="R10" s="186"/>
      <c r="S10" s="67"/>
      <c r="T10" s="67"/>
      <c r="U10" s="210" t="e">
        <f t="shared" si="0"/>
        <v>#REF!</v>
      </c>
    </row>
    <row r="11" spans="1:21" ht="9" customHeight="1">
      <c r="A11" s="191" t="s">
        <v>54</v>
      </c>
      <c r="B11" s="193"/>
      <c r="C11" s="211">
        <v>30</v>
      </c>
      <c r="D11" s="195">
        <v>27</v>
      </c>
      <c r="E11" s="211" t="s">
        <v>111</v>
      </c>
      <c r="F11" s="211" t="s">
        <v>112</v>
      </c>
      <c r="G11" s="193"/>
      <c r="H11" s="154"/>
      <c r="I11" s="218"/>
      <c r="J11" s="169" t="str">
        <f>UPPER(IF(OR((I12="a"),(I12="as")),E11,IF(OR((I12="b"),(I12="bs")),E12,)))</f>
        <v>ΣΦΑΚΙΑΝΑΚΗΣ</v>
      </c>
      <c r="K11" s="218"/>
      <c r="L11" s="179"/>
      <c r="M11" s="256"/>
      <c r="N11" s="240" t="s">
        <v>115</v>
      </c>
      <c r="O11" s="230"/>
      <c r="P11" s="231"/>
      <c r="Q11" s="180"/>
      <c r="R11" s="186"/>
      <c r="S11" s="67"/>
      <c r="T11" s="67"/>
      <c r="U11" s="210" t="e">
        <f t="shared" si="0"/>
        <v>#REF!</v>
      </c>
    </row>
    <row r="12" spans="1:21" ht="9" customHeight="1">
      <c r="A12" s="191" t="s">
        <v>61</v>
      </c>
      <c r="B12" s="193"/>
      <c r="C12" s="211">
        <v>20</v>
      </c>
      <c r="D12" s="216">
        <v>30</v>
      </c>
      <c r="E12" s="211" t="s">
        <v>116</v>
      </c>
      <c r="F12" s="211" t="s">
        <v>117</v>
      </c>
      <c r="G12" s="193"/>
      <c r="H12" s="156"/>
      <c r="I12" s="260" t="s">
        <v>36</v>
      </c>
      <c r="J12" s="240" t="s">
        <v>125</v>
      </c>
      <c r="K12" s="262" t="s">
        <v>36</v>
      </c>
      <c r="L12" s="208" t="str">
        <f>UPPER(IF(OR((K12="a"),(K12="as")),J11,IF(OR((K12="b"),(K12="bs")),J13,)))</f>
        <v>ΣΦΑΚΙΑΝΑΚΗΣ</v>
      </c>
      <c r="M12" s="229"/>
      <c r="N12" s="231"/>
      <c r="O12" s="266"/>
      <c r="P12" s="231"/>
      <c r="Q12" s="180"/>
      <c r="R12" s="186"/>
      <c r="S12" s="67"/>
      <c r="T12" s="267"/>
      <c r="U12" s="210" t="e">
        <f t="shared" si="0"/>
        <v>#REF!</v>
      </c>
    </row>
    <row r="13" spans="1:21" ht="9" customHeight="1">
      <c r="A13" s="191" t="s">
        <v>62</v>
      </c>
      <c r="B13" s="193"/>
      <c r="C13" s="193"/>
      <c r="D13" s="195">
        <v>80</v>
      </c>
      <c r="E13" s="193"/>
      <c r="F13" s="193"/>
      <c r="G13" s="193"/>
      <c r="H13" s="154" t="s">
        <v>41</v>
      </c>
      <c r="I13" s="218"/>
      <c r="J13" s="169" t="str">
        <f>UPPER(IF(OR((I14="a"),(I14="as")),E13,IF(OR((I14="b"),(I14="bs")),E14,)))</f>
        <v>ΒΑΣΙΛΑΚΗΣ  ΑΓ.</v>
      </c>
      <c r="K13" s="229"/>
      <c r="L13" s="240" t="s">
        <v>51</v>
      </c>
      <c r="M13" s="241"/>
      <c r="N13" s="179"/>
      <c r="O13" s="266"/>
      <c r="P13" s="231"/>
      <c r="Q13" s="180"/>
      <c r="R13" s="186"/>
      <c r="S13" s="67"/>
      <c r="T13" s="267"/>
      <c r="U13" s="210" t="e">
        <f t="shared" si="0"/>
        <v>#REF!</v>
      </c>
    </row>
    <row r="14" spans="1:21" ht="9" customHeight="1">
      <c r="A14" s="149" t="s">
        <v>67</v>
      </c>
      <c r="B14" s="193"/>
      <c r="C14" s="211">
        <v>70</v>
      </c>
      <c r="D14" s="216">
        <v>16</v>
      </c>
      <c r="E14" s="271" t="s">
        <v>133</v>
      </c>
      <c r="F14" s="271" t="s">
        <v>134</v>
      </c>
      <c r="G14" s="273"/>
      <c r="H14" s="156"/>
      <c r="I14" s="260" t="s">
        <v>71</v>
      </c>
      <c r="J14" s="204"/>
      <c r="K14" s="241"/>
      <c r="L14" s="179"/>
      <c r="M14" s="241"/>
      <c r="N14" s="243" t="s">
        <v>35</v>
      </c>
      <c r="O14" s="245" t="s">
        <v>36</v>
      </c>
      <c r="P14" s="208" t="str">
        <f>UPPER(IF(OR((O14="a"),(O14="as")),N10,IF(OR((O14="b"),(O14="bs")),N18,)))</f>
        <v>JAVOR</v>
      </c>
      <c r="Q14" s="170"/>
      <c r="R14" s="186"/>
      <c r="S14" s="67"/>
      <c r="T14" s="267"/>
      <c r="U14" s="210" t="e">
        <f t="shared" si="0"/>
        <v>#REF!</v>
      </c>
    </row>
    <row r="15" spans="1:21" ht="9" customHeight="1">
      <c r="A15" s="149" t="s">
        <v>68</v>
      </c>
      <c r="B15" s="193"/>
      <c r="C15" s="211">
        <v>120</v>
      </c>
      <c r="D15" s="216">
        <v>11</v>
      </c>
      <c r="E15" s="271" t="s">
        <v>135</v>
      </c>
      <c r="F15" s="271" t="s">
        <v>136</v>
      </c>
      <c r="G15" s="273"/>
      <c r="H15" s="156"/>
      <c r="I15" s="218"/>
      <c r="J15" s="169" t="str">
        <f>UPPER(IF(OR((I16="a"),(I16="as")),E15,IF(OR((I16="b"),(I16="bs")),E16,)))</f>
        <v>ΣΧΟΙΝΟΠΛΟΚΑΚΗΣ</v>
      </c>
      <c r="K15" s="218"/>
      <c r="L15" s="179"/>
      <c r="M15" s="241"/>
      <c r="N15" s="179"/>
      <c r="O15" s="256"/>
      <c r="P15" s="240" t="s">
        <v>137</v>
      </c>
      <c r="Q15" s="230"/>
      <c r="R15" s="278"/>
      <c r="S15" s="67"/>
      <c r="T15" s="267"/>
      <c r="U15" s="210" t="e">
        <f t="shared" si="0"/>
        <v>#REF!</v>
      </c>
    </row>
    <row r="16" spans="1:21" ht="9" customHeight="1">
      <c r="A16" s="191" t="s">
        <v>76</v>
      </c>
      <c r="B16" s="193"/>
      <c r="C16" s="193"/>
      <c r="D16" s="195">
        <v>80</v>
      </c>
      <c r="E16" s="193"/>
      <c r="F16" s="193"/>
      <c r="G16" s="193"/>
      <c r="H16" s="154" t="s">
        <v>41</v>
      </c>
      <c r="I16" s="260" t="s">
        <v>36</v>
      </c>
      <c r="J16" s="204"/>
      <c r="K16" s="262" t="s">
        <v>36</v>
      </c>
      <c r="L16" s="208" t="str">
        <f>UPPER(IF(OR((K16="a"),(K16="as")),J15,IF(OR((K16="b"),(K16="bs")),J17,)))</f>
        <v>ΣΧΟΙΝΟΠΛΟΚΑΚΗΣ</v>
      </c>
      <c r="M16" s="218"/>
      <c r="N16" s="179"/>
      <c r="O16" s="256"/>
      <c r="P16" s="231"/>
      <c r="Q16" s="266"/>
      <c r="R16" s="278"/>
      <c r="S16" s="67"/>
      <c r="T16" s="267"/>
      <c r="U16" s="265" t="e">
        <f t="shared" si="0"/>
        <v>#REF!</v>
      </c>
    </row>
    <row r="17" spans="1:21" ht="9" customHeight="1">
      <c r="A17" s="191" t="s">
        <v>79</v>
      </c>
      <c r="B17" s="193"/>
      <c r="C17" s="211">
        <v>20</v>
      </c>
      <c r="D17" s="216">
        <v>29</v>
      </c>
      <c r="E17" s="211" t="s">
        <v>141</v>
      </c>
      <c r="F17" s="211" t="s">
        <v>142</v>
      </c>
      <c r="G17" s="193"/>
      <c r="H17" s="156"/>
      <c r="I17" s="218"/>
      <c r="J17" s="169" t="str">
        <f>UPPER(IF(OR((I18="a"),(I18="as")),E17,IF(OR((I18="b"),(I18="bs")),E18,)))</f>
        <v>ΝΙΝΟΣ</v>
      </c>
      <c r="K17" s="229"/>
      <c r="L17" s="240" t="s">
        <v>143</v>
      </c>
      <c r="M17" s="293"/>
      <c r="N17" s="231"/>
      <c r="O17" s="256"/>
      <c r="P17" s="231"/>
      <c r="Q17" s="266"/>
      <c r="R17" s="278"/>
      <c r="S17" s="67"/>
      <c r="T17" s="267"/>
      <c r="U17" s="109"/>
    </row>
    <row r="18" spans="1:21" ht="9" customHeight="1">
      <c r="A18" s="191" t="s">
        <v>88</v>
      </c>
      <c r="B18" s="193"/>
      <c r="C18" s="211">
        <v>15</v>
      </c>
      <c r="D18" s="216">
        <v>32</v>
      </c>
      <c r="E18" s="211" t="s">
        <v>151</v>
      </c>
      <c r="F18" s="211" t="s">
        <v>114</v>
      </c>
      <c r="G18" s="193"/>
      <c r="H18" s="156"/>
      <c r="I18" s="238" t="s">
        <v>36</v>
      </c>
      <c r="J18" s="240"/>
      <c r="K18" s="241"/>
      <c r="L18" s="243" t="s">
        <v>35</v>
      </c>
      <c r="M18" s="262" t="s">
        <v>36</v>
      </c>
      <c r="N18" s="208" t="str">
        <f>UPPER(IF(OR((M18="a"),(M18="as")),L16,IF(OR((M18="b"),(M18="bs")),L20,)))</f>
        <v>ΣΧΟΙΝΟΠΛΟΚΑΚΗΣ</v>
      </c>
      <c r="O18" s="229"/>
      <c r="P18" s="231"/>
      <c r="Q18" s="266"/>
      <c r="R18" s="278"/>
      <c r="S18" s="67"/>
      <c r="T18" s="267"/>
      <c r="U18" s="67"/>
    </row>
    <row r="19" spans="1:21" ht="9" customHeight="1">
      <c r="A19" s="191" t="s">
        <v>93</v>
      </c>
      <c r="B19" s="193"/>
      <c r="C19" s="211">
        <v>10</v>
      </c>
      <c r="D19" s="195">
        <v>38</v>
      </c>
      <c r="E19" s="211" t="s">
        <v>152</v>
      </c>
      <c r="F19" s="211" t="s">
        <v>122</v>
      </c>
      <c r="G19" s="193"/>
      <c r="H19" s="154"/>
      <c r="I19" s="218"/>
      <c r="J19" s="169" t="str">
        <f>UPPER(IF(OR((I20="a"),(I20="as")),E19,IF(OR((I20="b"),(I20="bs")),E20,)))</f>
        <v>ΧΡΥΣΟΥΛΑΚΗΣ</v>
      </c>
      <c r="K19" s="218"/>
      <c r="L19" s="179"/>
      <c r="M19" s="256"/>
      <c r="N19" s="240" t="s">
        <v>153</v>
      </c>
      <c r="O19" s="241"/>
      <c r="P19" s="179"/>
      <c r="Q19" s="266"/>
      <c r="R19" s="278"/>
      <c r="S19" s="67"/>
      <c r="T19" s="509"/>
      <c r="U19" s="67"/>
    </row>
    <row r="20" spans="1:21" ht="9" customHeight="1">
      <c r="A20" s="191" t="s">
        <v>97</v>
      </c>
      <c r="B20" s="193"/>
      <c r="C20" s="211">
        <v>60</v>
      </c>
      <c r="D20" s="216">
        <v>18</v>
      </c>
      <c r="E20" s="211" t="s">
        <v>154</v>
      </c>
      <c r="F20" s="211" t="s">
        <v>155</v>
      </c>
      <c r="G20" s="193"/>
      <c r="H20" s="156"/>
      <c r="I20" s="260" t="s">
        <v>36</v>
      </c>
      <c r="J20" s="204"/>
      <c r="K20" s="262" t="s">
        <v>71</v>
      </c>
      <c r="L20" s="208" t="str">
        <f>UPPER(IF(OR((K20="a"),(K20="as")),J19,IF(OR((K20="b"),(K20="bs")),J21,)))</f>
        <v>ΓΑΛΕΡΟΣ</v>
      </c>
      <c r="M20" s="229"/>
      <c r="N20" s="231"/>
      <c r="O20" s="241"/>
      <c r="P20" s="179"/>
      <c r="Q20" s="266"/>
      <c r="R20" s="278"/>
      <c r="S20" s="67"/>
      <c r="T20" s="510"/>
      <c r="U20" s="67"/>
    </row>
    <row r="21" spans="1:21" ht="9" customHeight="1">
      <c r="A21" s="191" t="s">
        <v>104</v>
      </c>
      <c r="B21" s="193"/>
      <c r="C21" s="193"/>
      <c r="D21" s="195">
        <v>80</v>
      </c>
      <c r="E21" s="193"/>
      <c r="F21" s="193"/>
      <c r="G21" s="193"/>
      <c r="H21" s="154" t="s">
        <v>41</v>
      </c>
      <c r="I21" s="218"/>
      <c r="J21" s="169" t="str">
        <f>UPPER(IF(OR((I22="a"),(I22="as")),E21,IF(OR((I22="b"),(I22="bs")),E22,)))</f>
        <v>ΓΑΛΕΡΟΣ</v>
      </c>
      <c r="K21" s="229"/>
      <c r="L21" s="240" t="s">
        <v>157</v>
      </c>
      <c r="M21" s="241"/>
      <c r="N21" s="179"/>
      <c r="O21" s="241"/>
      <c r="P21" s="179"/>
      <c r="Q21" s="266"/>
      <c r="R21" s="278"/>
      <c r="S21" s="67"/>
      <c r="T21" s="510"/>
      <c r="U21" s="67"/>
    </row>
    <row r="22" spans="1:21" ht="9" customHeight="1">
      <c r="A22" s="149" t="s">
        <v>106</v>
      </c>
      <c r="B22" s="193"/>
      <c r="C22" s="211">
        <v>265</v>
      </c>
      <c r="D22" s="216">
        <v>5</v>
      </c>
      <c r="E22" s="271" t="s">
        <v>158</v>
      </c>
      <c r="F22" s="271" t="s">
        <v>28</v>
      </c>
      <c r="G22" s="273"/>
      <c r="H22" s="156"/>
      <c r="I22" s="260" t="s">
        <v>71</v>
      </c>
      <c r="J22" s="204"/>
      <c r="K22" s="241"/>
      <c r="L22" s="179"/>
      <c r="M22" s="297"/>
      <c r="N22" s="300" t="s">
        <v>159</v>
      </c>
      <c r="O22" s="302"/>
      <c r="P22" s="169" t="str">
        <f>UPPER(IF(OR((O23="a"),(O23="as")),P14,IF(OR((O23="b"),(O23="bs")),P30,)))</f>
        <v>JAVOR</v>
      </c>
      <c r="Q22" s="304"/>
      <c r="R22" s="278"/>
      <c r="S22" s="67"/>
      <c r="T22" s="510"/>
      <c r="U22" s="67"/>
    </row>
    <row r="23" spans="1:21" ht="9" customHeight="1">
      <c r="A23" s="149" t="s">
        <v>161</v>
      </c>
      <c r="B23" s="193"/>
      <c r="C23" s="211">
        <v>320</v>
      </c>
      <c r="D23" s="216">
        <v>3</v>
      </c>
      <c r="E23" s="271" t="s">
        <v>162</v>
      </c>
      <c r="F23" s="271" t="s">
        <v>163</v>
      </c>
      <c r="G23" s="273"/>
      <c r="H23" s="156"/>
      <c r="I23" s="218"/>
      <c r="J23" s="169" t="str">
        <f>UPPER(IF(OR((I24="a"),(I24="as")),E23,IF(OR((I24="b"),(I24="bs")),E24,)))</f>
        <v>ΚΑΡΆΚΗΣ</v>
      </c>
      <c r="K23" s="218"/>
      <c r="L23" s="179"/>
      <c r="M23" s="241"/>
      <c r="N23" s="243" t="s">
        <v>35</v>
      </c>
      <c r="O23" s="308" t="s">
        <v>36</v>
      </c>
      <c r="P23" s="309" t="s">
        <v>120</v>
      </c>
      <c r="Q23" s="311"/>
      <c r="R23" s="278"/>
      <c r="S23" s="67"/>
      <c r="T23" s="267"/>
      <c r="U23" s="67"/>
    </row>
    <row r="24" spans="1:21" ht="9" customHeight="1">
      <c r="A24" s="191" t="s">
        <v>167</v>
      </c>
      <c r="B24" s="193"/>
      <c r="C24" s="193"/>
      <c r="D24" s="195">
        <v>80</v>
      </c>
      <c r="E24" s="193"/>
      <c r="F24" s="193"/>
      <c r="G24" s="193"/>
      <c r="H24" s="154" t="s">
        <v>41</v>
      </c>
      <c r="I24" s="260" t="s">
        <v>36</v>
      </c>
      <c r="J24" s="204"/>
      <c r="K24" s="262" t="s">
        <v>71</v>
      </c>
      <c r="L24" s="208" t="str">
        <f>UPPER(IF(OR((K24="a"),(K24="as")),J23,IF(OR((K24="b"),(K24="bs")),J25,)))</f>
        <v>ΑΛΕΞΑΝΔΡΙΝΟΣ </v>
      </c>
      <c r="M24" s="218"/>
      <c r="N24" s="179"/>
      <c r="O24" s="241"/>
      <c r="P24" s="179"/>
      <c r="Q24" s="266"/>
      <c r="R24" s="278"/>
      <c r="S24" s="67"/>
      <c r="T24" s="267"/>
      <c r="U24" s="67"/>
    </row>
    <row r="25" spans="1:21" ht="9" customHeight="1">
      <c r="A25" s="191" t="s">
        <v>170</v>
      </c>
      <c r="B25" s="193"/>
      <c r="C25" s="211">
        <v>60</v>
      </c>
      <c r="D25" s="216">
        <v>17</v>
      </c>
      <c r="E25" s="211" t="s">
        <v>171</v>
      </c>
      <c r="F25" s="211" t="s">
        <v>127</v>
      </c>
      <c r="G25" s="193"/>
      <c r="H25" s="156"/>
      <c r="I25" s="218"/>
      <c r="J25" s="169" t="str">
        <f>UPPER(IF(OR((I26="a"),(I26="as")),E25,IF(OR((I26="b"),(I26="bs")),E26,)))</f>
        <v>ΑΛΕΞΑΝΔΡΙΝΟΣ </v>
      </c>
      <c r="K25" s="229"/>
      <c r="L25" s="240" t="s">
        <v>70</v>
      </c>
      <c r="M25" s="293"/>
      <c r="N25" s="231"/>
      <c r="O25" s="241"/>
      <c r="P25" s="179"/>
      <c r="Q25" s="266"/>
      <c r="R25" s="278"/>
      <c r="S25" s="67"/>
      <c r="T25" s="267"/>
      <c r="U25" s="67"/>
    </row>
    <row r="26" spans="1:21" ht="9" customHeight="1">
      <c r="A26" s="191" t="s">
        <v>172</v>
      </c>
      <c r="B26" s="193"/>
      <c r="C26" s="193"/>
      <c r="D26" s="195">
        <v>80</v>
      </c>
      <c r="E26" s="193"/>
      <c r="F26" s="193"/>
      <c r="G26" s="193"/>
      <c r="H26" s="236" t="s">
        <v>41</v>
      </c>
      <c r="I26" s="260" t="s">
        <v>36</v>
      </c>
      <c r="J26" s="240"/>
      <c r="K26" s="241"/>
      <c r="L26" s="243" t="s">
        <v>35</v>
      </c>
      <c r="M26" s="262" t="s">
        <v>36</v>
      </c>
      <c r="N26" s="208" t="str">
        <f>UPPER(IF(OR((M26="a"),(M26="as")),L24,IF(OR((M26="b"),(M26="bs")),L28,)))</f>
        <v>ΑΛΕΞΑΝΔΡΙΝΟΣ </v>
      </c>
      <c r="O26" s="218"/>
      <c r="P26" s="179"/>
      <c r="Q26" s="266"/>
      <c r="R26" s="278"/>
      <c r="S26" s="67"/>
      <c r="T26" s="267"/>
      <c r="U26" s="67"/>
    </row>
    <row r="27" spans="1:21" ht="9" customHeight="1">
      <c r="A27" s="191" t="s">
        <v>173</v>
      </c>
      <c r="B27" s="193"/>
      <c r="C27" s="211">
        <v>0</v>
      </c>
      <c r="D27" s="216">
        <v>42</v>
      </c>
      <c r="E27" s="211" t="s">
        <v>174</v>
      </c>
      <c r="F27" s="211" t="s">
        <v>90</v>
      </c>
      <c r="G27" s="193"/>
      <c r="H27" s="156"/>
      <c r="I27" s="218"/>
      <c r="J27" s="169" t="str">
        <f>UPPER(IF(OR((I28="a"),(I28="as")),E27,IF(OR((I28="b"),(I28="bs")),E28,)))</f>
        <v>ΡΟΥΣΣΑΚΗΣ</v>
      </c>
      <c r="K27" s="218"/>
      <c r="L27" s="179"/>
      <c r="M27" s="256"/>
      <c r="N27" s="240" t="s">
        <v>177</v>
      </c>
      <c r="O27" s="256"/>
      <c r="P27" s="231"/>
      <c r="Q27" s="266"/>
      <c r="R27" s="278"/>
      <c r="S27" s="67"/>
      <c r="T27" s="267"/>
      <c r="U27" s="67"/>
    </row>
    <row r="28" spans="1:21" ht="9" customHeight="1">
      <c r="A28" s="191" t="s">
        <v>178</v>
      </c>
      <c r="B28" s="193"/>
      <c r="C28" s="211">
        <v>15</v>
      </c>
      <c r="D28" s="216">
        <v>33</v>
      </c>
      <c r="E28" s="211" t="s">
        <v>179</v>
      </c>
      <c r="F28" s="211" t="s">
        <v>134</v>
      </c>
      <c r="G28" s="193"/>
      <c r="H28" s="156"/>
      <c r="I28" s="238" t="s">
        <v>71</v>
      </c>
      <c r="J28" s="204"/>
      <c r="K28" s="262" t="s">
        <v>36</v>
      </c>
      <c r="L28" s="208" t="str">
        <f>UPPER(IF(OR((K28="a"),(K28="as")),J27,IF(OR((K28="b"),(K28="bs")),J29,)))</f>
        <v>ΡΟΥΣΣΑΚΗΣ</v>
      </c>
      <c r="M28" s="229"/>
      <c r="N28" s="231"/>
      <c r="O28" s="256"/>
      <c r="P28" s="231"/>
      <c r="Q28" s="266"/>
      <c r="R28" s="278"/>
      <c r="S28" s="67"/>
      <c r="T28" s="267"/>
      <c r="U28" s="67"/>
    </row>
    <row r="29" spans="1:21" ht="9" customHeight="1">
      <c r="A29" s="191" t="s">
        <v>182</v>
      </c>
      <c r="B29" s="193"/>
      <c r="C29" s="193"/>
      <c r="D29" s="195">
        <v>80</v>
      </c>
      <c r="E29" s="193"/>
      <c r="F29" s="193"/>
      <c r="G29" s="193"/>
      <c r="H29" s="154" t="s">
        <v>41</v>
      </c>
      <c r="I29" s="218"/>
      <c r="J29" s="169" t="str">
        <f>UPPER(IF(OR((I30="a"),(I30="as")),E29,IF(OR((I30="b"),(I30="bs")),E30,)))</f>
        <v>ΜΑΧΛΉΣ</v>
      </c>
      <c r="K29" s="229"/>
      <c r="L29" s="240" t="s">
        <v>58</v>
      </c>
      <c r="M29" s="241"/>
      <c r="N29" s="179"/>
      <c r="O29" s="293"/>
      <c r="P29" s="231"/>
      <c r="Q29" s="266"/>
      <c r="R29" s="278"/>
      <c r="S29" s="67"/>
      <c r="T29" s="267"/>
      <c r="U29" s="67"/>
    </row>
    <row r="30" spans="1:21" ht="9" customHeight="1">
      <c r="A30" s="149" t="s">
        <v>183</v>
      </c>
      <c r="B30" s="193"/>
      <c r="C30" s="211">
        <v>90</v>
      </c>
      <c r="D30" s="216">
        <v>13</v>
      </c>
      <c r="E30" s="271" t="s">
        <v>184</v>
      </c>
      <c r="F30" s="271" t="s">
        <v>185</v>
      </c>
      <c r="G30" s="273"/>
      <c r="H30" s="156"/>
      <c r="I30" s="260" t="s">
        <v>71</v>
      </c>
      <c r="J30" s="204"/>
      <c r="K30" s="241"/>
      <c r="L30" s="179"/>
      <c r="M30" s="241"/>
      <c r="N30" s="243" t="s">
        <v>35</v>
      </c>
      <c r="O30" s="262" t="s">
        <v>71</v>
      </c>
      <c r="P30" s="208" t="str">
        <f>UPPER(IF(OR((O30="a"),(O30="as")),N26,IF(OR((O30="b"),(O30="bs")),N34,)))</f>
        <v>ΜΑΛΛΙΑΡΟΥΔΆΚΗΣ</v>
      </c>
      <c r="Q30" s="323"/>
      <c r="R30" s="278"/>
      <c r="S30" s="67"/>
      <c r="T30" s="267"/>
      <c r="U30" s="67"/>
    </row>
    <row r="31" spans="1:21" ht="9" customHeight="1">
      <c r="A31" s="149" t="s">
        <v>188</v>
      </c>
      <c r="B31" s="193"/>
      <c r="C31" s="211">
        <v>95</v>
      </c>
      <c r="D31" s="216">
        <v>12</v>
      </c>
      <c r="E31" s="271" t="s">
        <v>189</v>
      </c>
      <c r="F31" s="271" t="s">
        <v>190</v>
      </c>
      <c r="G31" s="273"/>
      <c r="H31" s="156"/>
      <c r="I31" s="218"/>
      <c r="J31" s="169" t="str">
        <f>UPPER(IF(OR((I32="a"),(I32="as")),E31,IF(OR((I32="b"),(I32="bs")),E32,)))</f>
        <v>ΜΑΛΛΙΑΡΟΥΔΆΚΗΣ</v>
      </c>
      <c r="K31" s="218"/>
      <c r="L31" s="179"/>
      <c r="M31" s="241"/>
      <c r="N31" s="179"/>
      <c r="O31" s="256"/>
      <c r="P31" s="240" t="s">
        <v>192</v>
      </c>
      <c r="Q31" s="326"/>
      <c r="R31" s="186"/>
      <c r="S31" s="67"/>
      <c r="T31" s="267"/>
      <c r="U31" s="67"/>
    </row>
    <row r="32" spans="1:21" ht="9" customHeight="1">
      <c r="A32" s="191" t="s">
        <v>197</v>
      </c>
      <c r="B32" s="193"/>
      <c r="C32" s="193"/>
      <c r="D32" s="195">
        <v>80</v>
      </c>
      <c r="E32" s="193"/>
      <c r="F32" s="193"/>
      <c r="G32" s="193"/>
      <c r="H32" s="154" t="s">
        <v>41</v>
      </c>
      <c r="I32" s="260" t="s">
        <v>36</v>
      </c>
      <c r="J32" s="204"/>
      <c r="K32" s="262" t="s">
        <v>36</v>
      </c>
      <c r="L32" s="208" t="str">
        <f>UPPER(IF(OR((K32="a"),(K32="as")),J31,IF(OR((K32="b"),(K32="bs")),J33,)))</f>
        <v>ΜΑΛΛΙΑΡΟΥΔΆΚΗΣ</v>
      </c>
      <c r="M32" s="218"/>
      <c r="N32" s="179"/>
      <c r="O32" s="256"/>
      <c r="P32" s="231"/>
      <c r="Q32" s="180"/>
      <c r="R32" s="186"/>
      <c r="S32" s="67"/>
      <c r="T32" s="267"/>
      <c r="U32" s="67"/>
    </row>
    <row r="33" spans="1:21" ht="9" customHeight="1">
      <c r="A33" s="191" t="s">
        <v>198</v>
      </c>
      <c r="B33" s="193"/>
      <c r="C33" s="211">
        <v>0</v>
      </c>
      <c r="D33" s="216">
        <v>44</v>
      </c>
      <c r="E33" s="211" t="s">
        <v>199</v>
      </c>
      <c r="F33" s="211" t="s">
        <v>64</v>
      </c>
      <c r="G33" s="193"/>
      <c r="H33" s="156"/>
      <c r="I33" s="218"/>
      <c r="J33" s="169" t="str">
        <f>UPPER(IF(OR((I34="a"),(I34="as")),E33,IF(OR((I34="b"),(I34="bs")),E34,)))</f>
        <v>ΤΖΟΥΓΚΑΡΗΣ</v>
      </c>
      <c r="K33" s="229"/>
      <c r="L33" s="240" t="s">
        <v>110</v>
      </c>
      <c r="M33" s="293"/>
      <c r="N33" s="231"/>
      <c r="O33" s="256"/>
      <c r="P33" s="231"/>
      <c r="Q33" s="180"/>
      <c r="R33" s="186"/>
      <c r="S33" s="67"/>
      <c r="T33" s="267"/>
      <c r="U33" s="67"/>
    </row>
    <row r="34" spans="1:21" ht="9" customHeight="1">
      <c r="A34" s="191" t="s">
        <v>200</v>
      </c>
      <c r="B34" s="193"/>
      <c r="C34" s="211">
        <v>5</v>
      </c>
      <c r="D34" s="195">
        <v>39</v>
      </c>
      <c r="E34" s="211" t="s">
        <v>201</v>
      </c>
      <c r="F34" s="211" t="s">
        <v>202</v>
      </c>
      <c r="G34" s="193"/>
      <c r="H34" s="154"/>
      <c r="I34" s="260" t="s">
        <v>36</v>
      </c>
      <c r="J34" s="204"/>
      <c r="K34" s="241"/>
      <c r="L34" s="243" t="s">
        <v>35</v>
      </c>
      <c r="M34" s="262" t="s">
        <v>36</v>
      </c>
      <c r="N34" s="208" t="str">
        <f>UPPER(IF(OR((M34="a"),(M34="as")),L32,IF(OR((M34="b"),(M34="bs")),L36,)))</f>
        <v>ΜΑΛΛΙΑΡΟΥΔΆΚΗΣ</v>
      </c>
      <c r="O34" s="229"/>
      <c r="P34" s="231"/>
      <c r="Q34" s="180"/>
      <c r="R34" s="186"/>
      <c r="S34" s="67"/>
      <c r="T34" s="267"/>
      <c r="U34" s="67"/>
    </row>
    <row r="35" spans="1:21" ht="9" customHeight="1">
      <c r="A35" s="191" t="s">
        <v>204</v>
      </c>
      <c r="B35" s="193"/>
      <c r="C35" s="211">
        <v>60</v>
      </c>
      <c r="D35" s="216">
        <v>19</v>
      </c>
      <c r="E35" s="211" t="s">
        <v>205</v>
      </c>
      <c r="F35" s="211" t="s">
        <v>122</v>
      </c>
      <c r="G35" s="193"/>
      <c r="H35" s="156"/>
      <c r="I35" s="218"/>
      <c r="J35" s="169" t="str">
        <f>UPPER(IF(OR((I36="a"),(I36="as")),E35,IF(OR((I36="b"),(I36="bs")),E36,)))</f>
        <v>ΛΑΓΟΥΒΆΡΔΟΣ </v>
      </c>
      <c r="K35" s="218"/>
      <c r="L35" s="179"/>
      <c r="M35" s="256"/>
      <c r="N35" s="240" t="s">
        <v>75</v>
      </c>
      <c r="O35" s="328"/>
      <c r="P35" s="179"/>
      <c r="Q35" s="180"/>
      <c r="R35" s="186"/>
      <c r="S35" s="67"/>
      <c r="T35" s="267"/>
      <c r="U35" s="67"/>
    </row>
    <row r="36" spans="1:21" ht="9" customHeight="1">
      <c r="A36" s="191" t="s">
        <v>206</v>
      </c>
      <c r="B36" s="193"/>
      <c r="C36" s="211">
        <v>50</v>
      </c>
      <c r="D36" s="216">
        <v>21</v>
      </c>
      <c r="E36" s="211" t="s">
        <v>207</v>
      </c>
      <c r="F36" s="211" t="s">
        <v>208</v>
      </c>
      <c r="G36" s="193"/>
      <c r="H36" s="156"/>
      <c r="I36" s="238" t="s">
        <v>71</v>
      </c>
      <c r="J36" s="240" t="s">
        <v>51</v>
      </c>
      <c r="K36" s="262" t="s">
        <v>71</v>
      </c>
      <c r="L36" s="208" t="str">
        <f>UPPER(IF(OR((K36="a"),(K36="as")),J35,IF(OR((K36="b"),(K36="bs")),J37,)))</f>
        <v>ΚΟΤΣΩΝΑΣ</v>
      </c>
      <c r="M36" s="229"/>
      <c r="N36" s="345" t="s">
        <v>24</v>
      </c>
      <c r="O36" s="346"/>
      <c r="P36" s="347" t="s">
        <v>25</v>
      </c>
      <c r="Q36" s="349"/>
      <c r="R36" s="186"/>
      <c r="S36" s="67"/>
      <c r="T36" s="267"/>
      <c r="U36" s="67"/>
    </row>
    <row r="37" spans="1:21" ht="9" customHeight="1">
      <c r="A37" s="191" t="s">
        <v>219</v>
      </c>
      <c r="B37" s="193"/>
      <c r="C37" s="193"/>
      <c r="D37" s="195">
        <v>80</v>
      </c>
      <c r="E37" s="193"/>
      <c r="F37" s="193"/>
      <c r="G37" s="193"/>
      <c r="H37" s="154" t="s">
        <v>41</v>
      </c>
      <c r="I37" s="218"/>
      <c r="J37" s="169" t="str">
        <f>UPPER(IF(OR((I38="a"),(I38="as")),E37,IF(OR((I38="b"),(I38="bs")),E38,)))</f>
        <v>ΚΟΤΣΩΝΑΣ</v>
      </c>
      <c r="K37" s="229"/>
      <c r="L37" s="204"/>
      <c r="M37" s="351"/>
      <c r="N37" s="361" t="str">
        <f>UPPER(IF(OR((O23="a"),(O23="as")),P14,IF(OR((O23="b"),(O23="bs")),P30,)))</f>
        <v>JAVOR</v>
      </c>
      <c r="O37" s="367"/>
      <c r="P37" s="347"/>
      <c r="Q37" s="349"/>
      <c r="R37" s="186"/>
      <c r="S37" s="67"/>
      <c r="T37" s="67"/>
      <c r="U37" s="67"/>
    </row>
    <row r="38" spans="1:21" ht="9" customHeight="1">
      <c r="A38" s="149" t="s">
        <v>228</v>
      </c>
      <c r="B38" s="193"/>
      <c r="C38" s="211">
        <v>245</v>
      </c>
      <c r="D38" s="216">
        <v>6</v>
      </c>
      <c r="E38" s="271" t="s">
        <v>229</v>
      </c>
      <c r="F38" s="271" t="s">
        <v>117</v>
      </c>
      <c r="G38" s="273"/>
      <c r="H38" s="156"/>
      <c r="I38" s="260" t="s">
        <v>71</v>
      </c>
      <c r="J38" s="204"/>
      <c r="K38" s="241"/>
      <c r="L38" s="179"/>
      <c r="M38" s="369"/>
      <c r="N38" s="371" t="s">
        <v>35</v>
      </c>
      <c r="O38" s="262" t="s">
        <v>71</v>
      </c>
      <c r="P38" s="374" t="str">
        <f>UPPER(IF(OR((O38="a"),(O38="as")),N37,IF(OR((O38="b"),(O38="bs")),N39,)))</f>
        <v>ΜΠΟΓΡΗΣ</v>
      </c>
      <c r="Q38" s="376"/>
      <c r="R38" s="186"/>
      <c r="S38" s="67"/>
      <c r="T38" s="67"/>
      <c r="U38" s="67"/>
    </row>
    <row r="39" spans="1:21" ht="9" customHeight="1">
      <c r="A39" s="149" t="s">
        <v>233</v>
      </c>
      <c r="B39" s="193"/>
      <c r="C39" s="211">
        <v>220</v>
      </c>
      <c r="D39" s="216">
        <v>7</v>
      </c>
      <c r="E39" s="271" t="s">
        <v>234</v>
      </c>
      <c r="F39" s="271" t="s">
        <v>235</v>
      </c>
      <c r="G39" s="273"/>
      <c r="H39" s="156"/>
      <c r="I39" s="218"/>
      <c r="J39" s="169" t="str">
        <f>UPPER(IF(OR((I40="a"),(I40="as")),E39,IF(OR((I40="b"),(I40="bs")),E40,)))</f>
        <v>ΓΚΑΛΑΝΆΚΗΣ</v>
      </c>
      <c r="K39" s="218"/>
      <c r="L39" s="179"/>
      <c r="M39" s="369"/>
      <c r="N39" s="361" t="str">
        <f>UPPER(IF(OR((O55="a"),(O55="as")),P46,IF(OR((O55="b"),(O55="bs")),P62,)))</f>
        <v>ΜΠΟΓΡΗΣ</v>
      </c>
      <c r="O39" s="380"/>
      <c r="P39" s="381"/>
      <c r="Q39" s="383"/>
      <c r="R39" s="186"/>
      <c r="S39" s="67"/>
      <c r="T39" s="67"/>
      <c r="U39" s="67"/>
    </row>
    <row r="40" spans="1:21" ht="9" customHeight="1">
      <c r="A40" s="191" t="s">
        <v>243</v>
      </c>
      <c r="B40" s="193"/>
      <c r="C40" s="193"/>
      <c r="D40" s="195">
        <v>80</v>
      </c>
      <c r="E40" s="193"/>
      <c r="F40" s="193"/>
      <c r="G40" s="193"/>
      <c r="H40" s="154" t="s">
        <v>41</v>
      </c>
      <c r="I40" s="260" t="s">
        <v>36</v>
      </c>
      <c r="J40" s="204"/>
      <c r="K40" s="262" t="s">
        <v>36</v>
      </c>
      <c r="L40" s="208" t="str">
        <f>UPPER(IF(OR((K40="a"),(K40="as")),J39,IF(OR((K40="b"),(K40="bs")),J41,)))</f>
        <v>ΓΚΑΛΑΝΆΚΗΣ</v>
      </c>
      <c r="M40" s="385"/>
      <c r="N40" s="386"/>
      <c r="O40" s="346"/>
      <c r="P40" s="388"/>
      <c r="Q40" s="349"/>
      <c r="R40" s="186"/>
      <c r="S40" s="67"/>
      <c r="T40" s="67"/>
      <c r="U40" s="67"/>
    </row>
    <row r="41" spans="1:21" ht="9" customHeight="1">
      <c r="A41" s="191" t="s">
        <v>248</v>
      </c>
      <c r="B41" s="193"/>
      <c r="C41" s="211">
        <v>30</v>
      </c>
      <c r="D41" s="216">
        <v>25</v>
      </c>
      <c r="E41" s="211" t="s">
        <v>249</v>
      </c>
      <c r="F41" s="211" t="s">
        <v>250</v>
      </c>
      <c r="G41" s="193"/>
      <c r="H41" s="156"/>
      <c r="I41" s="218"/>
      <c r="J41" s="169" t="str">
        <f>UPPER(IF(OR((I42="a"),(I42="as")),E41,IF(OR((I42="b"),(I42="bs")),E42,)))</f>
        <v>ΑΠΟΣΤΟΛΑΚΗΣ</v>
      </c>
      <c r="K41" s="229"/>
      <c r="L41" s="204"/>
      <c r="M41" s="293"/>
      <c r="N41" s="390"/>
      <c r="O41" s="346"/>
      <c r="P41" s="388"/>
      <c r="Q41" s="349"/>
      <c r="R41" s="186"/>
      <c r="S41" s="67"/>
      <c r="T41" s="67"/>
      <c r="U41" s="67"/>
    </row>
    <row r="42" spans="1:21" ht="9" customHeight="1">
      <c r="A42" s="191" t="s">
        <v>251</v>
      </c>
      <c r="B42" s="193"/>
      <c r="C42" s="211">
        <v>10</v>
      </c>
      <c r="D42" s="216">
        <v>36</v>
      </c>
      <c r="E42" s="211" t="s">
        <v>252</v>
      </c>
      <c r="F42" s="211" t="s">
        <v>127</v>
      </c>
      <c r="G42" s="193"/>
      <c r="H42" s="156"/>
      <c r="I42" s="238" t="s">
        <v>36</v>
      </c>
      <c r="J42" s="240"/>
      <c r="K42" s="241"/>
      <c r="L42" s="243" t="s">
        <v>35</v>
      </c>
      <c r="M42" s="262" t="s">
        <v>71</v>
      </c>
      <c r="N42" s="208" t="str">
        <f>UPPER(IF(OR((M42="a"),(M42="as")),L40,IF(OR((M42="b"),(M42="bs")),L44,)))</f>
        <v>ΚΟΚΚΑΛΗΣ</v>
      </c>
      <c r="O42" s="218"/>
      <c r="P42" s="179"/>
      <c r="Q42" s="180"/>
      <c r="R42" s="186"/>
      <c r="S42" s="67"/>
      <c r="T42" s="67"/>
      <c r="U42" s="67"/>
    </row>
    <row r="43" spans="1:21" ht="9" customHeight="1">
      <c r="A43" s="191" t="s">
        <v>254</v>
      </c>
      <c r="B43" s="193"/>
      <c r="C43" s="211">
        <v>10</v>
      </c>
      <c r="D43" s="195">
        <v>35</v>
      </c>
      <c r="E43" s="211" t="s">
        <v>255</v>
      </c>
      <c r="F43" s="211" t="s">
        <v>90</v>
      </c>
      <c r="G43" s="193"/>
      <c r="H43" s="154"/>
      <c r="I43" s="218"/>
      <c r="J43" s="169" t="str">
        <f>UPPER(IF(OR((I44="a"),(I44="as")),E43,IF(OR((I44="b"),(I44="bs")),E44,)))</f>
        <v>ΝΤΙΝΟΠΟΥΛΟΣ</v>
      </c>
      <c r="K43" s="218"/>
      <c r="L43" s="179"/>
      <c r="M43" s="256"/>
      <c r="N43" s="240" t="s">
        <v>177</v>
      </c>
      <c r="O43" s="256"/>
      <c r="P43" s="231"/>
      <c r="Q43" s="180"/>
      <c r="R43" s="186"/>
      <c r="S43" s="67"/>
      <c r="T43" s="67"/>
      <c r="U43" s="67"/>
    </row>
    <row r="44" spans="1:21" ht="9" customHeight="1">
      <c r="A44" s="191" t="s">
        <v>256</v>
      </c>
      <c r="B44" s="193"/>
      <c r="C44" s="211">
        <v>45</v>
      </c>
      <c r="D44" s="216">
        <v>23</v>
      </c>
      <c r="E44" s="211" t="s">
        <v>257</v>
      </c>
      <c r="F44" s="211" t="s">
        <v>258</v>
      </c>
      <c r="G44" s="193"/>
      <c r="H44" s="156"/>
      <c r="I44" s="260" t="s">
        <v>71</v>
      </c>
      <c r="J44" s="240" t="s">
        <v>140</v>
      </c>
      <c r="K44" s="262" t="s">
        <v>71</v>
      </c>
      <c r="L44" s="208" t="str">
        <f>UPPER(IF(OR((K44="a"),(K44="as")),J43,IF(OR((K44="b"),(K44="bs")),J45,)))</f>
        <v>ΚΟΚΚΑΛΗΣ</v>
      </c>
      <c r="M44" s="229"/>
      <c r="N44" s="231"/>
      <c r="O44" s="256"/>
      <c r="P44" s="231"/>
      <c r="Q44" s="180"/>
      <c r="R44" s="186"/>
      <c r="S44" s="67"/>
      <c r="T44" s="67"/>
      <c r="U44" s="67"/>
    </row>
    <row r="45" spans="1:21" ht="9" customHeight="1">
      <c r="A45" s="191" t="s">
        <v>259</v>
      </c>
      <c r="B45" s="193"/>
      <c r="C45" s="193"/>
      <c r="D45" s="195">
        <v>80</v>
      </c>
      <c r="E45" s="193"/>
      <c r="F45" s="193"/>
      <c r="G45" s="193"/>
      <c r="H45" s="154" t="s">
        <v>41</v>
      </c>
      <c r="I45" s="218"/>
      <c r="J45" s="169" t="str">
        <f>UPPER(IF(OR((I46="a"),(I46="as")),E45,IF(OR((I46="b"),(I46="bs")),E46,)))</f>
        <v>ΚΟΚΚΑΛΗΣ</v>
      </c>
      <c r="K45" s="229"/>
      <c r="L45" s="204"/>
      <c r="M45" s="241"/>
      <c r="N45" s="179"/>
      <c r="O45" s="293"/>
      <c r="P45" s="231"/>
      <c r="Q45" s="180"/>
      <c r="R45" s="186"/>
      <c r="S45" s="67"/>
      <c r="T45" s="67"/>
      <c r="U45" s="67"/>
    </row>
    <row r="46" spans="1:21" ht="9" customHeight="1">
      <c r="A46" s="149" t="s">
        <v>260</v>
      </c>
      <c r="B46" s="193"/>
      <c r="C46" s="211">
        <v>150</v>
      </c>
      <c r="D46" s="216">
        <v>10</v>
      </c>
      <c r="E46" s="271" t="s">
        <v>261</v>
      </c>
      <c r="F46" s="271" t="s">
        <v>214</v>
      </c>
      <c r="G46" s="273"/>
      <c r="H46" s="156"/>
      <c r="I46" s="260" t="s">
        <v>71</v>
      </c>
      <c r="J46" s="204"/>
      <c r="K46" s="241"/>
      <c r="L46" s="179"/>
      <c r="M46" s="241"/>
      <c r="N46" s="243" t="s">
        <v>35</v>
      </c>
      <c r="O46" s="262" t="s">
        <v>36</v>
      </c>
      <c r="P46" s="208" t="str">
        <f>UPPER(IF(OR((O46="a"),(O46="as")),N42,IF(OR((O46="b"),(O46="bs")),N50,)))</f>
        <v>ΚΟΚΚΑΛΗΣ</v>
      </c>
      <c r="Q46" s="170"/>
      <c r="R46" s="186"/>
      <c r="S46" s="67"/>
      <c r="T46" s="67"/>
      <c r="U46" s="67"/>
    </row>
    <row r="47" spans="1:21" ht="9" customHeight="1">
      <c r="A47" s="149" t="s">
        <v>262</v>
      </c>
      <c r="B47" s="193"/>
      <c r="C47" s="211">
        <v>80</v>
      </c>
      <c r="D47" s="216">
        <v>15</v>
      </c>
      <c r="E47" s="271" t="s">
        <v>263</v>
      </c>
      <c r="F47" s="271" t="s">
        <v>264</v>
      </c>
      <c r="G47" s="273"/>
      <c r="H47" s="156"/>
      <c r="I47" s="218"/>
      <c r="J47" s="169" t="str">
        <f>UPPER(IF(OR((I48="a"),(I48="as")),E47,IF(OR((I48="b"),(I48="bs")),E48,)))</f>
        <v>ΨΑΡΟΥΔΑΚΗΣ</v>
      </c>
      <c r="K47" s="218"/>
      <c r="L47" s="179"/>
      <c r="M47" s="241"/>
      <c r="N47" s="179"/>
      <c r="O47" s="256"/>
      <c r="P47" s="240" t="s">
        <v>147</v>
      </c>
      <c r="Q47" s="230"/>
      <c r="R47" s="278"/>
      <c r="S47" s="67"/>
      <c r="T47" s="67"/>
      <c r="U47" s="67"/>
    </row>
    <row r="48" spans="1:21" ht="9" customHeight="1">
      <c r="A48" s="191" t="s">
        <v>265</v>
      </c>
      <c r="B48" s="193"/>
      <c r="C48" s="193"/>
      <c r="D48" s="195">
        <v>80</v>
      </c>
      <c r="E48" s="193"/>
      <c r="F48" s="193"/>
      <c r="G48" s="193"/>
      <c r="H48" s="154" t="s">
        <v>41</v>
      </c>
      <c r="I48" s="260" t="s">
        <v>36</v>
      </c>
      <c r="J48" s="204"/>
      <c r="K48" s="262" t="s">
        <v>36</v>
      </c>
      <c r="L48" s="208" t="str">
        <f>UPPER(IF(OR((K48="a"),(K48="as")),J47,IF(OR((K48="b"),(K48="bs")),J49,)))</f>
        <v>ΨΑΡΟΥΔΑΚΗΣ</v>
      </c>
      <c r="M48" s="218"/>
      <c r="N48" s="179"/>
      <c r="O48" s="256"/>
      <c r="P48" s="231"/>
      <c r="Q48" s="266"/>
      <c r="R48" s="278"/>
      <c r="S48" s="67"/>
      <c r="T48" s="67"/>
      <c r="U48" s="67"/>
    </row>
    <row r="49" spans="1:21" ht="9" customHeight="1">
      <c r="A49" s="191" t="s">
        <v>266</v>
      </c>
      <c r="B49" s="193"/>
      <c r="C49" s="211">
        <v>10</v>
      </c>
      <c r="D49" s="216">
        <v>34</v>
      </c>
      <c r="E49" s="211" t="s">
        <v>267</v>
      </c>
      <c r="F49" s="211" t="s">
        <v>268</v>
      </c>
      <c r="G49" s="193"/>
      <c r="H49" s="156"/>
      <c r="I49" s="218"/>
      <c r="J49" s="169" t="str">
        <f>UPPER(IF(OR((I50="a"),(I50="as")),E49,IF(OR((I50="b"),(I50="bs")),E50,)))</f>
        <v>ΑΙΛΑΜΆΚΗΣ</v>
      </c>
      <c r="K49" s="229"/>
      <c r="L49" s="240" t="s">
        <v>240</v>
      </c>
      <c r="M49" s="293"/>
      <c r="N49" s="231"/>
      <c r="O49" s="256"/>
      <c r="P49" s="231"/>
      <c r="Q49" s="266"/>
      <c r="R49" s="278"/>
      <c r="S49" s="67"/>
      <c r="T49" s="67"/>
      <c r="U49" s="67"/>
    </row>
    <row r="50" spans="1:21" ht="9" customHeight="1">
      <c r="A50" s="191" t="s">
        <v>269</v>
      </c>
      <c r="B50" s="193"/>
      <c r="C50" s="193"/>
      <c r="D50" s="195">
        <v>80</v>
      </c>
      <c r="E50" s="193"/>
      <c r="F50" s="193"/>
      <c r="G50" s="193"/>
      <c r="H50" s="236" t="s">
        <v>41</v>
      </c>
      <c r="I50" s="260" t="s">
        <v>36</v>
      </c>
      <c r="J50" s="204"/>
      <c r="K50" s="241"/>
      <c r="L50" s="243" t="s">
        <v>35</v>
      </c>
      <c r="M50" s="262" t="s">
        <v>71</v>
      </c>
      <c r="N50" s="208" t="str">
        <f>UPPER(IF(OR((M50="a"),(M50="as")),L48,IF(OR((M50="b"),(M50="bs")),L52,)))</f>
        <v>ΚΑΡΓΑΤΖΗΣ</v>
      </c>
      <c r="O50" s="229"/>
      <c r="P50" s="231"/>
      <c r="Q50" s="266"/>
      <c r="R50" s="278"/>
      <c r="S50" s="67"/>
      <c r="T50" s="67"/>
      <c r="U50" s="67"/>
    </row>
    <row r="51" spans="1:21" ht="9" customHeight="1">
      <c r="A51" s="191" t="s">
        <v>270</v>
      </c>
      <c r="B51" s="193"/>
      <c r="C51" s="211">
        <v>30</v>
      </c>
      <c r="D51" s="216">
        <v>26</v>
      </c>
      <c r="E51" s="211" t="s">
        <v>271</v>
      </c>
      <c r="F51" s="211" t="s">
        <v>155</v>
      </c>
      <c r="G51" s="193"/>
      <c r="H51" s="156"/>
      <c r="I51" s="218"/>
      <c r="J51" s="169" t="str">
        <f>UPPER(IF(OR((I52="a"),(I52="as")),E51,IF(OR((I52="b"),(I52="bs")),E52,)))</f>
        <v>ΜΥΡΤΑΚΗΣ</v>
      </c>
      <c r="K51" s="218"/>
      <c r="L51" s="179"/>
      <c r="M51" s="256"/>
      <c r="N51" s="240" t="s">
        <v>272</v>
      </c>
      <c r="O51" s="241"/>
      <c r="P51" s="179"/>
      <c r="Q51" s="266"/>
      <c r="R51" s="278"/>
      <c r="S51" s="67"/>
      <c r="T51" s="67"/>
      <c r="U51" s="67"/>
    </row>
    <row r="52" spans="1:21" ht="9" customHeight="1">
      <c r="A52" s="191" t="s">
        <v>273</v>
      </c>
      <c r="B52" s="193"/>
      <c r="C52" s="211">
        <v>55</v>
      </c>
      <c r="D52" s="216">
        <v>20</v>
      </c>
      <c r="E52" s="211" t="s">
        <v>274</v>
      </c>
      <c r="F52" s="211" t="s">
        <v>134</v>
      </c>
      <c r="G52" s="193"/>
      <c r="H52" s="156"/>
      <c r="I52" s="238" t="s">
        <v>71</v>
      </c>
      <c r="J52" s="240" t="s">
        <v>110</v>
      </c>
      <c r="K52" s="262" t="s">
        <v>71</v>
      </c>
      <c r="L52" s="208" t="str">
        <f>UPPER(IF(OR((K52="a"),(K52="as")),J51,IF(OR((K52="b"),(K52="bs")),J53,)))</f>
        <v>ΚΑΡΓΑΤΖΗΣ</v>
      </c>
      <c r="M52" s="229"/>
      <c r="N52" s="231"/>
      <c r="O52" s="241"/>
      <c r="P52" s="179"/>
      <c r="Q52" s="266"/>
      <c r="R52" s="278"/>
      <c r="S52" s="67"/>
      <c r="T52" s="67"/>
      <c r="U52" s="67"/>
    </row>
    <row r="53" spans="1:21" ht="9" customHeight="1">
      <c r="A53" s="191" t="s">
        <v>275</v>
      </c>
      <c r="B53" s="193"/>
      <c r="C53" s="193"/>
      <c r="D53" s="195">
        <v>80</v>
      </c>
      <c r="E53" s="193"/>
      <c r="F53" s="193"/>
      <c r="G53" s="193"/>
      <c r="H53" s="154" t="s">
        <v>41</v>
      </c>
      <c r="I53" s="218"/>
      <c r="J53" s="169" t="str">
        <f>UPPER(IF(OR((I54="a"),(I54="as")),E53,IF(OR((I54="b"),(I54="bs")),E54,)))</f>
        <v>ΚΑΡΓΑΤΖΗΣ</v>
      </c>
      <c r="K53" s="229"/>
      <c r="L53" s="204"/>
      <c r="M53" s="241"/>
      <c r="N53" s="179"/>
      <c r="O53" s="241"/>
      <c r="P53" s="179"/>
      <c r="Q53" s="266"/>
      <c r="R53" s="278"/>
      <c r="S53" s="67"/>
      <c r="T53" s="67"/>
      <c r="U53" s="67"/>
    </row>
    <row r="54" spans="1:21" ht="9" customHeight="1">
      <c r="A54" s="149" t="s">
        <v>276</v>
      </c>
      <c r="B54" s="193"/>
      <c r="C54" s="211">
        <v>280</v>
      </c>
      <c r="D54" s="216">
        <v>4</v>
      </c>
      <c r="E54" s="271" t="s">
        <v>277</v>
      </c>
      <c r="F54" s="271" t="s">
        <v>103</v>
      </c>
      <c r="G54" s="273"/>
      <c r="H54" s="156"/>
      <c r="I54" s="260" t="s">
        <v>71</v>
      </c>
      <c r="J54" s="204"/>
      <c r="K54" s="241"/>
      <c r="L54" s="179"/>
      <c r="M54" s="297"/>
      <c r="N54" s="300" t="s">
        <v>278</v>
      </c>
      <c r="O54" s="302"/>
      <c r="P54" s="169" t="str">
        <f>UPPER(IF(OR((O55="a"),(O55="as")),P46,IF(OR((O55="b"),(O55="bs")),P62,)))</f>
        <v>ΜΠΟΓΡΗΣ</v>
      </c>
      <c r="Q54" s="304"/>
      <c r="R54" s="278"/>
      <c r="S54" s="67"/>
      <c r="T54" s="67"/>
      <c r="U54" s="67"/>
    </row>
    <row r="55" spans="1:21" ht="9" customHeight="1">
      <c r="A55" s="149" t="s">
        <v>279</v>
      </c>
      <c r="B55" s="193"/>
      <c r="C55" s="211">
        <v>185</v>
      </c>
      <c r="D55" s="216">
        <v>8</v>
      </c>
      <c r="E55" s="271" t="s">
        <v>280</v>
      </c>
      <c r="F55" s="271" t="s">
        <v>281</v>
      </c>
      <c r="G55" s="273"/>
      <c r="H55" s="156"/>
      <c r="I55" s="218"/>
      <c r="J55" s="169" t="str">
        <f>UPPER(IF(OR((I56="a"),(I56="as")),E55,IF(OR((I56="b"),(I56="bs")),E56,)))</f>
        <v>ΒΑΣΙΛΑΚΗΣ ΗΡ.</v>
      </c>
      <c r="K55" s="218"/>
      <c r="L55" s="179"/>
      <c r="M55" s="241"/>
      <c r="N55" s="243" t="s">
        <v>35</v>
      </c>
      <c r="O55" s="308" t="s">
        <v>71</v>
      </c>
      <c r="P55" s="309" t="s">
        <v>70</v>
      </c>
      <c r="Q55" s="311"/>
      <c r="R55" s="278"/>
      <c r="S55" s="67"/>
      <c r="T55" s="67"/>
      <c r="U55" s="67"/>
    </row>
    <row r="56" spans="1:21" ht="9" customHeight="1">
      <c r="A56" s="191" t="s">
        <v>282</v>
      </c>
      <c r="B56" s="193"/>
      <c r="C56" s="193"/>
      <c r="D56" s="195">
        <v>80</v>
      </c>
      <c r="E56" s="193"/>
      <c r="F56" s="193"/>
      <c r="G56" s="193"/>
      <c r="H56" s="154" t="s">
        <v>41</v>
      </c>
      <c r="I56" s="260" t="s">
        <v>36</v>
      </c>
      <c r="J56" s="204"/>
      <c r="K56" s="262" t="s">
        <v>36</v>
      </c>
      <c r="L56" s="208" t="str">
        <f>UPPER(IF(OR((K56="a"),(K56="as")),J55,IF(OR((K56="b"),(K56="bs")),J57,)))</f>
        <v>ΒΑΣΙΛΑΚΗΣ ΗΡ.</v>
      </c>
      <c r="M56" s="218"/>
      <c r="N56" s="179"/>
      <c r="O56" s="241"/>
      <c r="P56" s="179"/>
      <c r="Q56" s="266"/>
      <c r="R56" s="278"/>
      <c r="S56" s="67"/>
      <c r="T56" s="67"/>
      <c r="U56" s="67"/>
    </row>
    <row r="57" spans="1:21" ht="9" customHeight="1">
      <c r="A57" s="191" t="s">
        <v>283</v>
      </c>
      <c r="B57" s="193"/>
      <c r="C57" s="211">
        <v>20</v>
      </c>
      <c r="D57" s="216">
        <v>31</v>
      </c>
      <c r="E57" s="211" t="s">
        <v>284</v>
      </c>
      <c r="F57" s="211" t="s">
        <v>285</v>
      </c>
      <c r="G57" s="193"/>
      <c r="H57" s="156"/>
      <c r="I57" s="218"/>
      <c r="J57" s="169" t="str">
        <f>UPPER(IF(OR((I58="a"),(I58="as")),E57,IF(OR((I58="b"),(I58="bs")),E58,)))</f>
        <v>ΔΡΑΝΔΑΚΗΣ</v>
      </c>
      <c r="K57" s="229"/>
      <c r="L57" s="240" t="s">
        <v>115</v>
      </c>
      <c r="M57" s="293"/>
      <c r="N57" s="231"/>
      <c r="O57" s="241"/>
      <c r="P57" s="179"/>
      <c r="Q57" s="266"/>
      <c r="R57" s="278"/>
      <c r="S57" s="67"/>
      <c r="T57" s="67"/>
      <c r="U57" s="67"/>
    </row>
    <row r="58" spans="1:21" ht="9" customHeight="1">
      <c r="A58" s="191" t="s">
        <v>286</v>
      </c>
      <c r="B58" s="193"/>
      <c r="C58" s="211">
        <v>5</v>
      </c>
      <c r="D58" s="216">
        <v>40</v>
      </c>
      <c r="E58" s="211" t="s">
        <v>287</v>
      </c>
      <c r="F58" s="211" t="s">
        <v>127</v>
      </c>
      <c r="G58" s="193"/>
      <c r="H58" s="156"/>
      <c r="I58" s="238" t="s">
        <v>71</v>
      </c>
      <c r="J58" s="240" t="s">
        <v>58</v>
      </c>
      <c r="K58" s="241"/>
      <c r="L58" s="243" t="s">
        <v>35</v>
      </c>
      <c r="M58" s="262" t="s">
        <v>36</v>
      </c>
      <c r="N58" s="208" t="str">
        <f>UPPER(IF(OR((M58="a"),(M58="as")),L56,IF(OR((M58="b"),(M58="bs")),L60,)))</f>
        <v>ΒΑΣΙΛΑΚΗΣ ΗΡ.</v>
      </c>
      <c r="O58" s="218"/>
      <c r="P58" s="179"/>
      <c r="Q58" s="266"/>
      <c r="R58" s="278"/>
      <c r="S58" s="67"/>
      <c r="T58" s="67"/>
      <c r="U58" s="67"/>
    </row>
    <row r="59" spans="1:21" ht="9" customHeight="1">
      <c r="A59" s="191" t="s">
        <v>288</v>
      </c>
      <c r="B59" s="193"/>
      <c r="C59" s="211">
        <v>10</v>
      </c>
      <c r="D59" s="195">
        <v>37</v>
      </c>
      <c r="E59" s="211" t="s">
        <v>289</v>
      </c>
      <c r="F59" s="211" t="s">
        <v>43</v>
      </c>
      <c r="G59" s="193"/>
      <c r="H59" s="154"/>
      <c r="I59" s="218"/>
      <c r="J59" s="169" t="str">
        <f>UPPER(IF(OR((I60="a"),(I60="as")),E59,IF(OR((I60="b"),(I60="bs")),E60,)))</f>
        <v>ΜΠΛΥΜΑΚΗΣ</v>
      </c>
      <c r="K59" s="218"/>
      <c r="L59" s="179"/>
      <c r="M59" s="256"/>
      <c r="N59" s="240" t="s">
        <v>58</v>
      </c>
      <c r="O59" s="256"/>
      <c r="P59" s="231"/>
      <c r="Q59" s="266"/>
      <c r="R59" s="278"/>
      <c r="S59" s="67"/>
      <c r="T59" s="67"/>
      <c r="U59" s="67"/>
    </row>
    <row r="60" spans="1:21" ht="9" customHeight="1">
      <c r="A60" s="191" t="s">
        <v>290</v>
      </c>
      <c r="B60" s="193"/>
      <c r="C60" s="211">
        <v>0</v>
      </c>
      <c r="D60" s="216">
        <v>43</v>
      </c>
      <c r="E60" s="211" t="s">
        <v>291</v>
      </c>
      <c r="F60" s="211" t="s">
        <v>292</v>
      </c>
      <c r="G60" s="193"/>
      <c r="H60" s="156"/>
      <c r="I60" s="260" t="s">
        <v>71</v>
      </c>
      <c r="J60" s="240" t="s">
        <v>110</v>
      </c>
      <c r="K60" s="262" t="s">
        <v>36</v>
      </c>
      <c r="L60" s="208" t="str">
        <f>UPPER(IF(OR((K60="a"),(K60="as")),J59,IF(OR((K60="b"),(K60="bs")),J61,)))</f>
        <v>ΜΠΛΥΜΑΚΗΣ</v>
      </c>
      <c r="M60" s="229"/>
      <c r="N60" s="231"/>
      <c r="O60" s="256"/>
      <c r="P60" s="231"/>
      <c r="Q60" s="266"/>
      <c r="R60" s="278"/>
      <c r="S60" s="67"/>
      <c r="T60" s="67"/>
      <c r="U60" s="67"/>
    </row>
    <row r="61" spans="1:21" ht="9" customHeight="1">
      <c r="A61" s="191" t="s">
        <v>293</v>
      </c>
      <c r="B61" s="193"/>
      <c r="C61" s="193"/>
      <c r="D61" s="195">
        <v>80</v>
      </c>
      <c r="E61" s="193"/>
      <c r="F61" s="193"/>
      <c r="G61" s="193"/>
      <c r="H61" s="154" t="s">
        <v>41</v>
      </c>
      <c r="I61" s="218"/>
      <c r="J61" s="169" t="str">
        <f>UPPER(IF(OR((I62="a"),(I62="as")),E61,IF(OR((I62="b"),(I62="bs")),E62,)))</f>
        <v>ΠΑΝΑΓΙΩΤΙΔΗΣ</v>
      </c>
      <c r="K61" s="229"/>
      <c r="L61" s="240" t="s">
        <v>51</v>
      </c>
      <c r="M61" s="241"/>
      <c r="N61" s="179"/>
      <c r="O61" s="293"/>
      <c r="P61" s="231"/>
      <c r="Q61" s="266"/>
      <c r="R61" s="278"/>
      <c r="S61" s="67"/>
      <c r="T61" s="67"/>
      <c r="U61" s="67"/>
    </row>
    <row r="62" spans="1:21" ht="9" customHeight="1">
      <c r="A62" s="149" t="s">
        <v>294</v>
      </c>
      <c r="B62" s="193"/>
      <c r="C62" s="211">
        <v>185</v>
      </c>
      <c r="D62" s="216">
        <v>9</v>
      </c>
      <c r="E62" s="271" t="s">
        <v>116</v>
      </c>
      <c r="F62" s="271" t="s">
        <v>295</v>
      </c>
      <c r="G62" s="273"/>
      <c r="H62" s="156"/>
      <c r="I62" s="260" t="s">
        <v>71</v>
      </c>
      <c r="J62" s="204"/>
      <c r="K62" s="241"/>
      <c r="L62" s="179"/>
      <c r="M62" s="241"/>
      <c r="N62" s="243" t="s">
        <v>35</v>
      </c>
      <c r="O62" s="262" t="s">
        <v>71</v>
      </c>
      <c r="P62" s="208" t="str">
        <f>UPPER(IF(OR((O62="a"),(O62="as")),N58,IF(OR((O62="b"),(O62="bs")),N66,)))</f>
        <v>ΜΠΟΓΡΗΣ</v>
      </c>
      <c r="Q62" s="323"/>
      <c r="R62" s="278"/>
      <c r="S62" s="67"/>
      <c r="T62" s="67"/>
      <c r="U62" s="67"/>
    </row>
    <row r="63" spans="1:21" ht="9" customHeight="1">
      <c r="A63" s="149" t="s">
        <v>296</v>
      </c>
      <c r="B63" s="193"/>
      <c r="C63" s="211">
        <v>85</v>
      </c>
      <c r="D63" s="216">
        <v>14</v>
      </c>
      <c r="E63" s="271" t="s">
        <v>297</v>
      </c>
      <c r="F63" s="271" t="s">
        <v>28</v>
      </c>
      <c r="G63" s="273"/>
      <c r="H63" s="156"/>
      <c r="I63" s="218"/>
      <c r="J63" s="169" t="str">
        <f>UPPER(IF(OR((I64="a"),(I64="as")),E63,IF(OR((I64="b"),(I64="bs")),E64,)))</f>
        <v>ΣΑΡΑΝΤΙΔΗΣ</v>
      </c>
      <c r="K63" s="218"/>
      <c r="L63" s="179"/>
      <c r="M63" s="241"/>
      <c r="N63" s="179"/>
      <c r="O63" s="256"/>
      <c r="P63" s="240" t="s">
        <v>240</v>
      </c>
      <c r="Q63" s="326"/>
      <c r="R63" s="186"/>
      <c r="S63" s="67"/>
      <c r="T63" s="67"/>
      <c r="U63" s="67"/>
    </row>
    <row r="64" spans="1:21" ht="9" customHeight="1">
      <c r="A64" s="191" t="s">
        <v>298</v>
      </c>
      <c r="B64" s="193"/>
      <c r="C64" s="193"/>
      <c r="D64" s="195">
        <v>80</v>
      </c>
      <c r="E64" s="193"/>
      <c r="F64" s="193"/>
      <c r="G64" s="193"/>
      <c r="H64" s="154" t="s">
        <v>41</v>
      </c>
      <c r="I64" s="260" t="s">
        <v>36</v>
      </c>
      <c r="J64" s="240"/>
      <c r="K64" s="262" t="s">
        <v>71</v>
      </c>
      <c r="L64" s="208" t="str">
        <f>UPPER(IF(OR((K64="a"),(K64="as")),J63,IF(OR((K64="b"),(K64="bs")),J65,)))</f>
        <v>ΚΟΥΓΙΟΥΜΟΥΤΖΗΣ</v>
      </c>
      <c r="M64" s="218"/>
      <c r="N64" s="179"/>
      <c r="O64" s="256"/>
      <c r="P64" s="231"/>
      <c r="Q64" s="180"/>
      <c r="R64" s="186"/>
      <c r="S64" s="67"/>
      <c r="T64" s="67"/>
      <c r="U64" s="67"/>
    </row>
    <row r="65" spans="1:21" ht="9" customHeight="1">
      <c r="A65" s="191" t="s">
        <v>299</v>
      </c>
      <c r="B65" s="193"/>
      <c r="C65" s="211">
        <v>40</v>
      </c>
      <c r="D65" s="216">
        <v>24</v>
      </c>
      <c r="E65" s="211" t="s">
        <v>300</v>
      </c>
      <c r="F65" s="211" t="s">
        <v>292</v>
      </c>
      <c r="G65" s="193"/>
      <c r="H65" s="156"/>
      <c r="I65" s="218"/>
      <c r="J65" s="169" t="str">
        <f>UPPER(IF(OR((I66="a"),(I66="as")),E65,IF(OR((I66="b"),(I66="bs")),E66,)))</f>
        <v>ΚΟΥΓΙΟΥΜΟΥΤΖΗΣ</v>
      </c>
      <c r="K65" s="229"/>
      <c r="L65" s="204"/>
      <c r="M65" s="293"/>
      <c r="N65" s="231"/>
      <c r="O65" s="256"/>
      <c r="P65" s="231"/>
      <c r="Q65" s="180"/>
      <c r="R65" s="186"/>
      <c r="S65" s="67"/>
      <c r="T65" s="67"/>
      <c r="U65" s="67"/>
    </row>
    <row r="66" spans="1:21" ht="9" customHeight="1">
      <c r="A66" s="191" t="s">
        <v>301</v>
      </c>
      <c r="B66" s="193"/>
      <c r="C66" s="193"/>
      <c r="D66" s="195">
        <v>80</v>
      </c>
      <c r="E66" s="193"/>
      <c r="F66" s="193"/>
      <c r="G66" s="193"/>
      <c r="H66" s="236" t="s">
        <v>41</v>
      </c>
      <c r="I66" s="238" t="s">
        <v>36</v>
      </c>
      <c r="J66" s="204"/>
      <c r="K66" s="241"/>
      <c r="L66" s="243" t="s">
        <v>35</v>
      </c>
      <c r="M66" s="262" t="s">
        <v>71</v>
      </c>
      <c r="N66" s="208" t="str">
        <f>UPPER(IF(OR((M66="a"),(M66="as")),L64,IF(OR((M66="b"),(M66="bs")),L68,)))</f>
        <v>ΜΠΟΓΡΗΣ</v>
      </c>
      <c r="O66" s="229"/>
      <c r="P66" s="231"/>
      <c r="Q66" s="180"/>
      <c r="R66" s="186"/>
      <c r="S66" s="67"/>
      <c r="T66" s="67"/>
      <c r="U66" s="67"/>
    </row>
    <row r="67" spans="1:21" ht="9" customHeight="1">
      <c r="A67" s="191" t="s">
        <v>302</v>
      </c>
      <c r="B67" s="193"/>
      <c r="C67" s="211">
        <v>5</v>
      </c>
      <c r="D67" s="216">
        <v>41</v>
      </c>
      <c r="E67" s="211" t="s">
        <v>303</v>
      </c>
      <c r="F67" s="211" t="s">
        <v>90</v>
      </c>
      <c r="G67" s="193"/>
      <c r="H67" s="154" t="s">
        <v>74</v>
      </c>
      <c r="I67" s="218"/>
      <c r="J67" s="169" t="str">
        <f>UPPER(IF(OR((I68="a"),(I68="as")),E67,IF(OR((I68="b"),(I68="bs")),E68,)))</f>
        <v>ΣΦΕΝΔΟΥΡΑΚΗΣ</v>
      </c>
      <c r="K67" s="218"/>
      <c r="L67" s="179"/>
      <c r="M67" s="422"/>
      <c r="N67" s="240" t="s">
        <v>216</v>
      </c>
      <c r="O67" s="326"/>
      <c r="P67" s="179"/>
      <c r="Q67" s="180"/>
      <c r="R67" s="186"/>
      <c r="S67" s="67"/>
      <c r="T67" s="67"/>
      <c r="U67" s="67"/>
    </row>
    <row r="68" spans="1:21" ht="9" customHeight="1">
      <c r="A68" s="191" t="s">
        <v>304</v>
      </c>
      <c r="B68" s="193"/>
      <c r="C68" s="211">
        <v>50</v>
      </c>
      <c r="D68" s="216">
        <v>22</v>
      </c>
      <c r="E68" s="211" t="s">
        <v>305</v>
      </c>
      <c r="F68" s="211" t="s">
        <v>122</v>
      </c>
      <c r="G68" s="193"/>
      <c r="H68" s="154" t="s">
        <v>306</v>
      </c>
      <c r="I68" s="238" t="s">
        <v>71</v>
      </c>
      <c r="J68" s="204"/>
      <c r="K68" s="262" t="s">
        <v>71</v>
      </c>
      <c r="L68" s="208" t="str">
        <f>UPPER(IF(OR((K68="a"),(K68="as")),J67,IF(OR((K68="b"),(K68="bs")),J69,)))</f>
        <v>ΜΠΟΓΡΗΣ</v>
      </c>
      <c r="M68" s="423"/>
      <c r="N68" s="231"/>
      <c r="O68" s="180"/>
      <c r="P68" s="179"/>
      <c r="Q68" s="180"/>
      <c r="R68" s="186"/>
      <c r="S68" s="67"/>
      <c r="T68" s="67"/>
      <c r="U68" s="67"/>
    </row>
    <row r="69" spans="1:21" ht="9" customHeight="1">
      <c r="A69" s="191" t="s">
        <v>307</v>
      </c>
      <c r="B69" s="193"/>
      <c r="C69" s="193"/>
      <c r="D69" s="195">
        <v>80</v>
      </c>
      <c r="E69" s="193"/>
      <c r="F69" s="193"/>
      <c r="G69" s="193"/>
      <c r="H69" s="154" t="s">
        <v>41</v>
      </c>
      <c r="I69" s="218"/>
      <c r="J69" s="169" t="str">
        <f>UPPER(IF(OR((I70="a"),(I70="as")),E69,IF(OR((I70="b"),(I70="bs")),E70,)))</f>
        <v>ΜΠΟΓΡΗΣ</v>
      </c>
      <c r="K69" s="229"/>
      <c r="L69" s="240" t="s">
        <v>143</v>
      </c>
      <c r="M69" s="326"/>
      <c r="N69" s="179"/>
      <c r="O69" s="180"/>
      <c r="P69" s="179"/>
      <c r="Q69" s="180"/>
      <c r="R69" s="186"/>
      <c r="S69" s="67"/>
      <c r="T69" s="67"/>
      <c r="U69" s="67"/>
    </row>
    <row r="70" spans="1:21" ht="9" customHeight="1">
      <c r="A70" s="149" t="s">
        <v>308</v>
      </c>
      <c r="B70" s="193"/>
      <c r="C70" s="211">
        <v>440</v>
      </c>
      <c r="D70" s="216">
        <v>2</v>
      </c>
      <c r="E70" s="271" t="s">
        <v>309</v>
      </c>
      <c r="F70" s="271" t="s">
        <v>103</v>
      </c>
      <c r="G70" s="273"/>
      <c r="H70" s="154" t="s">
        <v>39</v>
      </c>
      <c r="I70" s="260" t="s">
        <v>71</v>
      </c>
      <c r="J70" s="204"/>
      <c r="K70" s="326"/>
      <c r="L70" s="179"/>
      <c r="M70" s="427"/>
      <c r="N70" s="179"/>
      <c r="O70" s="180"/>
      <c r="P70" s="179"/>
      <c r="Q70" s="180"/>
      <c r="R70" s="186"/>
      <c r="S70" s="67"/>
      <c r="T70" s="67"/>
      <c r="U70" s="67"/>
    </row>
    <row r="71" spans="1:21" ht="6" customHeight="1">
      <c r="A71" s="429"/>
      <c r="B71" s="431"/>
      <c r="C71" s="431"/>
      <c r="D71" s="434"/>
      <c r="E71" s="436"/>
      <c r="F71" s="436"/>
      <c r="G71" s="438"/>
      <c r="H71" s="436"/>
      <c r="I71" s="440"/>
      <c r="J71" s="442"/>
      <c r="K71" s="170"/>
      <c r="L71" s="442"/>
      <c r="M71" s="444"/>
      <c r="N71" s="442"/>
      <c r="O71" s="170"/>
      <c r="P71" s="442"/>
      <c r="Q71" s="170"/>
      <c r="R71" s="186"/>
      <c r="S71" s="67"/>
      <c r="T71" s="67"/>
      <c r="U71" s="67"/>
    </row>
    <row r="72" spans="1:21" ht="10.5" customHeight="1">
      <c r="A72" s="446" t="s">
        <v>144</v>
      </c>
      <c r="B72" s="450"/>
      <c r="C72" s="451"/>
      <c r="D72" s="453" t="s">
        <v>148</v>
      </c>
      <c r="E72" s="455" t="s">
        <v>149</v>
      </c>
      <c r="F72" s="458" t="s">
        <v>148</v>
      </c>
      <c r="G72" s="455" t="s">
        <v>149</v>
      </c>
      <c r="H72" s="459"/>
      <c r="I72" s="462" t="s">
        <v>148</v>
      </c>
      <c r="J72" s="458" t="s">
        <v>150</v>
      </c>
      <c r="K72" s="463"/>
      <c r="L72" s="458" t="s">
        <v>156</v>
      </c>
      <c r="M72" s="464"/>
      <c r="N72" s="453" t="s">
        <v>160</v>
      </c>
      <c r="O72" s="466"/>
      <c r="P72" s="404"/>
      <c r="Q72" s="467"/>
      <c r="R72" s="411"/>
      <c r="S72" s="67"/>
      <c r="T72" s="67"/>
      <c r="U72" s="67"/>
    </row>
    <row r="73" spans="1:21" ht="9" customHeight="1">
      <c r="A73" s="412" t="s">
        <v>164</v>
      </c>
      <c r="B73" s="413"/>
      <c r="C73" s="414"/>
      <c r="D73" s="415"/>
      <c r="E73" s="469"/>
      <c r="F73" s="415"/>
      <c r="G73" s="471"/>
      <c r="H73" s="474"/>
      <c r="I73" s="476" t="s">
        <v>26</v>
      </c>
      <c r="J73" s="417"/>
      <c r="K73" s="478"/>
      <c r="L73" s="417"/>
      <c r="M73" s="480"/>
      <c r="N73" s="481" t="s">
        <v>194</v>
      </c>
      <c r="O73" s="482"/>
      <c r="P73" s="483"/>
      <c r="Q73" s="484"/>
      <c r="R73" s="411"/>
      <c r="S73" s="67"/>
      <c r="T73" s="67"/>
      <c r="U73" s="67"/>
    </row>
    <row r="74" spans="1:21" ht="9" customHeight="1">
      <c r="A74" s="424" t="s">
        <v>203</v>
      </c>
      <c r="B74" s="425"/>
      <c r="C74" s="426"/>
      <c r="D74" s="428"/>
      <c r="E74" s="485"/>
      <c r="F74" s="428"/>
      <c r="G74" s="486"/>
      <c r="H74" s="487"/>
      <c r="I74" s="231" t="s">
        <v>40</v>
      </c>
      <c r="J74" s="432"/>
      <c r="K74" s="488"/>
      <c r="L74" s="432"/>
      <c r="M74" s="489"/>
      <c r="N74" s="441"/>
      <c r="O74" s="490"/>
      <c r="P74" s="443"/>
      <c r="Q74" s="491"/>
      <c r="R74" s="411"/>
      <c r="S74" s="67"/>
      <c r="T74" s="67"/>
      <c r="U74" s="67"/>
    </row>
    <row r="75" spans="1:21" ht="9" customHeight="1">
      <c r="A75" s="447" t="s">
        <v>221</v>
      </c>
      <c r="B75" s="448"/>
      <c r="C75" s="449"/>
      <c r="D75" s="428"/>
      <c r="E75" s="485"/>
      <c r="F75" s="428"/>
      <c r="G75" s="486"/>
      <c r="H75" s="487"/>
      <c r="I75" s="231" t="s">
        <v>45</v>
      </c>
      <c r="J75" s="432"/>
      <c r="K75" s="488"/>
      <c r="L75" s="432"/>
      <c r="M75" s="489"/>
      <c r="N75" s="481" t="s">
        <v>222</v>
      </c>
      <c r="O75" s="482"/>
      <c r="P75" s="483"/>
      <c r="Q75" s="484"/>
      <c r="R75" s="411"/>
      <c r="S75" s="67"/>
      <c r="T75" s="67"/>
      <c r="U75" s="67"/>
    </row>
    <row r="76" spans="1:21" ht="9" customHeight="1">
      <c r="A76" s="492"/>
      <c r="B76" s="493"/>
      <c r="C76" s="494"/>
      <c r="D76" s="428"/>
      <c r="E76" s="485"/>
      <c r="F76" s="428"/>
      <c r="G76" s="486"/>
      <c r="H76" s="487"/>
      <c r="I76" s="231" t="s">
        <v>52</v>
      </c>
      <c r="J76" s="432"/>
      <c r="K76" s="488"/>
      <c r="L76" s="432"/>
      <c r="M76" s="489"/>
      <c r="N76" s="428"/>
      <c r="O76" s="488"/>
      <c r="P76" s="432"/>
      <c r="Q76" s="495"/>
      <c r="R76" s="411"/>
      <c r="S76" s="67"/>
      <c r="T76" s="67"/>
      <c r="U76" s="67"/>
    </row>
    <row r="77" spans="1:21" ht="9" customHeight="1">
      <c r="A77" s="496" t="s">
        <v>224</v>
      </c>
      <c r="B77" s="497"/>
      <c r="C77" s="498"/>
      <c r="D77" s="428"/>
      <c r="E77" s="485"/>
      <c r="F77" s="428"/>
      <c r="G77" s="486"/>
      <c r="H77" s="487"/>
      <c r="I77" s="231" t="s">
        <v>54</v>
      </c>
      <c r="J77" s="432"/>
      <c r="K77" s="488"/>
      <c r="L77" s="432"/>
      <c r="M77" s="489"/>
      <c r="N77" s="465"/>
      <c r="O77" s="490"/>
      <c r="P77" s="443"/>
      <c r="Q77" s="491"/>
      <c r="R77" s="411"/>
      <c r="S77" s="67"/>
      <c r="T77" s="67"/>
      <c r="U77" s="67"/>
    </row>
    <row r="78" spans="1:21" ht="9" customHeight="1">
      <c r="A78" s="412" t="s">
        <v>164</v>
      </c>
      <c r="B78" s="413"/>
      <c r="C78" s="414"/>
      <c r="D78" s="428"/>
      <c r="E78" s="485"/>
      <c r="F78" s="428"/>
      <c r="G78" s="486"/>
      <c r="H78" s="487"/>
      <c r="I78" s="231" t="s">
        <v>61</v>
      </c>
      <c r="J78" s="432"/>
      <c r="K78" s="488"/>
      <c r="L78" s="432"/>
      <c r="M78" s="489"/>
      <c r="N78" s="481" t="s">
        <v>230</v>
      </c>
      <c r="O78" s="482"/>
      <c r="P78" s="483"/>
      <c r="Q78" s="484"/>
      <c r="R78" s="411"/>
      <c r="S78" s="67"/>
      <c r="T78" s="67"/>
      <c r="U78" s="67"/>
    </row>
    <row r="79" spans="1:21" ht="9" customHeight="1">
      <c r="A79" s="424" t="s">
        <v>231</v>
      </c>
      <c r="B79" s="425"/>
      <c r="C79" s="468"/>
      <c r="D79" s="428"/>
      <c r="E79" s="485"/>
      <c r="F79" s="428"/>
      <c r="G79" s="486"/>
      <c r="H79" s="487"/>
      <c r="I79" s="231" t="s">
        <v>62</v>
      </c>
      <c r="J79" s="432"/>
      <c r="K79" s="488"/>
      <c r="L79" s="432"/>
      <c r="M79" s="489"/>
      <c r="N79" s="428"/>
      <c r="O79" s="488"/>
      <c r="P79" s="432"/>
      <c r="Q79" s="495"/>
      <c r="R79" s="411"/>
      <c r="S79" s="67"/>
      <c r="T79" s="67"/>
      <c r="U79" s="67"/>
    </row>
    <row r="80" spans="1:21" ht="9" customHeight="1">
      <c r="A80" s="447" t="s">
        <v>232</v>
      </c>
      <c r="B80" s="448"/>
      <c r="C80" s="470"/>
      <c r="D80" s="465"/>
      <c r="E80" s="499"/>
      <c r="F80" s="465"/>
      <c r="G80" s="500"/>
      <c r="H80" s="501"/>
      <c r="I80" s="502" t="s">
        <v>67</v>
      </c>
      <c r="J80" s="443"/>
      <c r="K80" s="490"/>
      <c r="L80" s="443"/>
      <c r="M80" s="503"/>
      <c r="N80" s="465" t="str">
        <f>Q4</f>
        <v>ΛΥΡΗΣ ΓΙΩΡΓΟΣ</v>
      </c>
      <c r="O80" s="490"/>
      <c r="P80" s="443"/>
      <c r="Q80" s="504" t="e">
        <f>MIN(16,'[1]Συμμετοχές'!R5)</f>
        <v>#REF!</v>
      </c>
      <c r="R80" s="411"/>
      <c r="S80" s="67"/>
      <c r="T80" s="67"/>
      <c r="U80" s="67"/>
    </row>
    <row r="81" spans="1:21" ht="15.75" customHeight="1">
      <c r="A81" s="505"/>
      <c r="B81" s="505"/>
      <c r="C81" s="505"/>
      <c r="D81" s="505"/>
      <c r="E81" s="505"/>
      <c r="F81" s="505"/>
      <c r="G81" s="505"/>
      <c r="H81" s="505"/>
      <c r="I81" s="506"/>
      <c r="J81" s="507"/>
      <c r="K81" s="506"/>
      <c r="L81" s="507"/>
      <c r="M81" s="506"/>
      <c r="N81" s="507"/>
      <c r="O81" s="506"/>
      <c r="P81" s="507"/>
      <c r="Q81" s="505"/>
      <c r="R81" s="508"/>
      <c r="S81" s="508"/>
      <c r="T81" s="508"/>
      <c r="U81" s="508"/>
    </row>
  </sheetData>
  <sheetProtection/>
  <mergeCells count="1">
    <mergeCell ref="T19:T22"/>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priority="1" dxfId="1" operator="equal" stopIfTrue="1">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priority="2" dxfId="1" operator="equal" stopIfTrue="1">
      <formula>"DA"</formula>
    </cfRule>
  </conditionalFormatting>
  <conditionalFormatting sqref="D7:D70">
    <cfRule type="notContainsBlanks" priority="3" dxfId="195">
      <formula>LEN(TRIM(D7))&gt;0</formula>
    </cfRule>
  </conditionalFormatting>
  <conditionalFormatting sqref="I70 I68 I66 I64 I62 I60 I58 I56 I54 I52 I50 I48 I46 I44 I42 I40 I38 I36 I34 I32 I30 I28 I26 I24 I22 I20 I18 I16 I14 I12 I10 I8">
    <cfRule type="notContainsBlanks" priority="4" dxfId="195">
      <formula>LEN(TRIM(I70))&gt;0</formula>
    </cfRule>
  </conditionalFormatting>
  <conditionalFormatting sqref="K8 K12 M10 O14 K16 M18 K20 K24 O23 M26 K28 K32 M34 O30 K36 K40 O38 M42 O46 M50 K48 K44 K56 K52 O55 M58 K60 O62 K64 K68 M66">
    <cfRule type="notContainsBlanks" priority="5" dxfId="195">
      <formula>LEN(TRIM(K8))&gt;0</formula>
    </cfRule>
  </conditionalFormatting>
  <dataValidations count="15">
    <dataValidation type="list" allowBlank="1" sqref="L10">
      <formula1>'Ταμπλό 35+'!AF16:AF25</formula1>
    </dataValidation>
    <dataValidation type="list" allowBlank="1" sqref="N14">
      <formula1>'Ταμπλό 35+'!AH20:AH29</formula1>
    </dataValidation>
    <dataValidation type="list" allowBlank="1" sqref="L26">
      <formula1>'Ταμπλό 35+'!AF32:AF41</formula1>
    </dataValidation>
    <dataValidation type="list" allowBlank="1" sqref="L18">
      <formula1>'Ταμπλό 35+'!AF24:AF33</formula1>
    </dataValidation>
    <dataValidation type="list" allowBlank="1" sqref="L34">
      <formula1>'Ταμπλό 35+'!AF40:AF49</formula1>
    </dataValidation>
    <dataValidation type="list" allowBlank="1" sqref="L42">
      <formula1>'Ταμπλό 35+'!AF48:AF57</formula1>
    </dataValidation>
    <dataValidation type="list" allowBlank="1" sqref="N30">
      <formula1>'Ταμπλό 35+'!AH36:AH45</formula1>
    </dataValidation>
    <dataValidation type="list" allowBlank="1" sqref="L50">
      <formula1>'Ταμπλό 35+'!AF56:AF65</formula1>
    </dataValidation>
    <dataValidation type="list" allowBlank="1" sqref="N38">
      <formula1>'Ταμπλό 35+'!AH44:AH53</formula1>
    </dataValidation>
    <dataValidation type="list" allowBlank="1" sqref="L58">
      <formula1>'Ταμπλό 35+'!AF64:AF73</formula1>
    </dataValidation>
    <dataValidation type="list" allowBlank="1" sqref="N23">
      <formula1>'Ταμπλό 35+'!AH29:AH38</formula1>
    </dataValidation>
    <dataValidation type="list" allowBlank="1" sqref="N55">
      <formula1>'Ταμπλό 35+'!AH61:AH70</formula1>
    </dataValidation>
    <dataValidation type="list" allowBlank="1" sqref="N46">
      <formula1>'Ταμπλό 35+'!AH52:AH61</formula1>
    </dataValidation>
    <dataValidation type="list" allowBlank="1" sqref="L66">
      <formula1>'Ταμπλό 35+'!AF72:AF81</formula1>
    </dataValidation>
    <dataValidation type="list" allowBlank="1" sqref="N62">
      <formula1>'Ταμπλό 35+'!AH68:AH77</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FFFF"/>
  </sheetPr>
  <dimension ref="A1:Y79"/>
  <sheetViews>
    <sheetView showGridLines="0" zoomScalePageLayoutView="0" workbookViewId="0" topLeftCell="A1">
      <selection activeCell="N22" sqref="N22"/>
    </sheetView>
  </sheetViews>
  <sheetFormatPr defaultColWidth="14.421875" defaultRowHeight="15.75" customHeight="1"/>
  <cols>
    <col min="1" max="1" width="1.7109375" style="0" customWidth="1"/>
    <col min="2" max="2" width="2.421875" style="0" customWidth="1"/>
    <col min="3" max="3" width="3.140625" style="0" customWidth="1"/>
    <col min="4" max="4" width="0.71875" style="0" customWidth="1"/>
    <col min="5" max="5" width="14.28125" style="0" customWidth="1"/>
    <col min="6" max="6" width="6.57421875" style="0" customWidth="1"/>
    <col min="7" max="7" width="5.421875" style="0" customWidth="1"/>
    <col min="8" max="8" width="9.00390625" style="0" customWidth="1"/>
    <col min="9" max="9" width="1.7109375" style="0" customWidth="1"/>
    <col min="10" max="10" width="13.57421875" style="0" customWidth="1"/>
    <col min="11" max="11" width="0.9921875" style="0" customWidth="1"/>
    <col min="12" max="12" width="14.28125" style="0" customWidth="1"/>
    <col min="13" max="13" width="1.1484375" style="0" customWidth="1"/>
    <col min="14" max="14" width="13.57421875" style="0" customWidth="1"/>
    <col min="15" max="15" width="0.9921875" style="0" customWidth="1"/>
    <col min="16" max="16" width="13.57421875" style="0" customWidth="1"/>
    <col min="17" max="17" width="1.7109375" style="0" hidden="1" customWidth="1"/>
    <col min="18" max="18" width="25.00390625" style="0" hidden="1" customWidth="1"/>
    <col min="19" max="19" width="8.7109375" style="0" customWidth="1"/>
    <col min="20" max="20" width="25.7109375" style="0" customWidth="1"/>
    <col min="21" max="21" width="12.7109375" style="0" hidden="1" customWidth="1"/>
    <col min="22" max="22" width="1.57421875" style="0" customWidth="1"/>
    <col min="23" max="24" width="2.7109375" style="0" customWidth="1"/>
    <col min="25" max="25" width="13.28125" style="0" customWidth="1"/>
  </cols>
  <sheetData>
    <row r="1" spans="1:25" ht="21.75" customHeight="1">
      <c r="A1" s="1" t="s">
        <v>0</v>
      </c>
      <c r="B1" s="7"/>
      <c r="C1" s="7"/>
      <c r="D1" s="7"/>
      <c r="E1" s="7"/>
      <c r="F1" s="7"/>
      <c r="G1" s="8"/>
      <c r="H1" s="8"/>
      <c r="I1" s="10"/>
      <c r="J1" s="11" t="s">
        <v>3</v>
      </c>
      <c r="K1" s="15"/>
      <c r="L1" s="16"/>
      <c r="M1" s="17"/>
      <c r="N1" s="19"/>
      <c r="O1" s="10"/>
      <c r="P1" s="21"/>
      <c r="Q1" s="23"/>
      <c r="R1" s="25"/>
      <c r="S1" s="25"/>
      <c r="T1" s="25"/>
      <c r="U1" s="25"/>
      <c r="V1" s="25"/>
      <c r="W1" s="25"/>
      <c r="X1" s="25"/>
      <c r="Y1" s="25"/>
    </row>
    <row r="2" spans="1:25" ht="12.75" customHeight="1">
      <c r="A2" s="27" t="s">
        <v>1</v>
      </c>
      <c r="B2" s="29"/>
      <c r="C2" s="29"/>
      <c r="D2" s="29"/>
      <c r="E2" s="29"/>
      <c r="F2" s="29"/>
      <c r="G2" s="29"/>
      <c r="H2" s="29"/>
      <c r="I2" s="31"/>
      <c r="J2" s="33" t="s">
        <v>7</v>
      </c>
      <c r="K2" s="35"/>
      <c r="L2" s="37"/>
      <c r="M2" s="39"/>
      <c r="N2" s="41"/>
      <c r="O2" s="31"/>
      <c r="P2" s="41"/>
      <c r="Q2" s="43"/>
      <c r="R2" s="45"/>
      <c r="S2" s="45"/>
      <c r="T2" s="45"/>
      <c r="U2" s="45"/>
      <c r="V2" s="45"/>
      <c r="W2" s="45"/>
      <c r="X2" s="45"/>
      <c r="Y2" s="45"/>
    </row>
    <row r="3" spans="1:25" ht="11.25" customHeight="1">
      <c r="A3" s="47" t="s">
        <v>8</v>
      </c>
      <c r="B3" s="49"/>
      <c r="C3" s="49"/>
      <c r="D3" s="49"/>
      <c r="E3" s="49"/>
      <c r="F3" s="47" t="s">
        <v>9</v>
      </c>
      <c r="G3" s="49"/>
      <c r="H3" s="49"/>
      <c r="I3" s="51"/>
      <c r="J3" s="53" t="s">
        <v>10</v>
      </c>
      <c r="K3" s="51"/>
      <c r="L3" s="53" t="s">
        <v>11</v>
      </c>
      <c r="M3" s="55"/>
      <c r="N3" s="57"/>
      <c r="O3" s="51"/>
      <c r="P3" s="59" t="s">
        <v>12</v>
      </c>
      <c r="Q3" s="61"/>
      <c r="R3" s="61"/>
      <c r="S3" s="63"/>
      <c r="T3" s="65"/>
      <c r="U3" s="67"/>
      <c r="V3" s="67"/>
      <c r="W3" s="67"/>
      <c r="X3" s="67"/>
      <c r="Y3" s="67"/>
    </row>
    <row r="4" spans="1:25" ht="11.25" customHeight="1">
      <c r="A4" s="69" t="s">
        <v>13</v>
      </c>
      <c r="B4" s="71"/>
      <c r="C4" s="71"/>
      <c r="D4" s="73"/>
      <c r="E4" s="73"/>
      <c r="F4" s="75" t="s">
        <v>14</v>
      </c>
      <c r="G4" s="77"/>
      <c r="H4" s="73"/>
      <c r="I4" s="79"/>
      <c r="J4" s="81" t="s">
        <v>15</v>
      </c>
      <c r="K4" s="79"/>
      <c r="L4" s="83" t="s">
        <v>3</v>
      </c>
      <c r="M4" s="85"/>
      <c r="N4" s="87"/>
      <c r="O4" s="89" t="s">
        <v>16</v>
      </c>
      <c r="P4" s="87"/>
      <c r="Q4" s="91"/>
      <c r="R4" s="91"/>
      <c r="S4" s="91"/>
      <c r="T4" s="91"/>
      <c r="U4" s="93"/>
      <c r="V4" s="93"/>
      <c r="W4" s="93"/>
      <c r="X4" s="93"/>
      <c r="Y4" s="93"/>
    </row>
    <row r="5" spans="1:25" ht="9.75" customHeight="1">
      <c r="A5" s="95"/>
      <c r="B5" s="97" t="s">
        <v>17</v>
      </c>
      <c r="C5" s="97" t="s">
        <v>18</v>
      </c>
      <c r="D5" s="97" t="s">
        <v>19</v>
      </c>
      <c r="E5" s="99" t="s">
        <v>20</v>
      </c>
      <c r="F5" s="99" t="s">
        <v>21</v>
      </c>
      <c r="G5" s="99"/>
      <c r="H5" s="99" t="s">
        <v>10</v>
      </c>
      <c r="I5" s="101"/>
      <c r="J5" s="97" t="s">
        <v>22</v>
      </c>
      <c r="K5" s="103"/>
      <c r="L5" s="97" t="s">
        <v>23</v>
      </c>
      <c r="M5" s="103"/>
      <c r="N5" s="97" t="s">
        <v>24</v>
      </c>
      <c r="O5" s="103"/>
      <c r="P5" s="97" t="s">
        <v>25</v>
      </c>
      <c r="Q5" s="104"/>
      <c r="R5" s="109"/>
      <c r="S5" s="110"/>
      <c r="T5" s="112"/>
      <c r="U5" s="67"/>
      <c r="V5" s="67"/>
      <c r="W5" s="67"/>
      <c r="X5" s="67"/>
      <c r="Y5" s="67"/>
    </row>
    <row r="6" spans="1:25" ht="3.75" customHeight="1">
      <c r="A6" s="114"/>
      <c r="B6" s="116"/>
      <c r="C6" s="138"/>
      <c r="D6" s="116"/>
      <c r="E6" s="140"/>
      <c r="F6" s="140"/>
      <c r="G6" s="142"/>
      <c r="H6" s="140"/>
      <c r="I6" s="153"/>
      <c r="J6" s="116"/>
      <c r="K6" s="153"/>
      <c r="L6" s="116"/>
      <c r="M6" s="153"/>
      <c r="N6" s="116"/>
      <c r="O6" s="155"/>
      <c r="P6" s="116"/>
      <c r="Q6" s="158"/>
      <c r="R6" s="67"/>
      <c r="S6" s="67"/>
      <c r="T6" s="67"/>
      <c r="U6" s="147"/>
      <c r="V6" s="67"/>
      <c r="W6" s="67"/>
      <c r="X6" s="67"/>
      <c r="Y6" s="67"/>
    </row>
    <row r="7" spans="1:25" ht="10.5" customHeight="1">
      <c r="A7" s="160">
        <v>1</v>
      </c>
      <c r="B7" s="161"/>
      <c r="C7" s="167">
        <v>600</v>
      </c>
      <c r="D7" s="168">
        <v>1</v>
      </c>
      <c r="E7" s="171" t="s">
        <v>42</v>
      </c>
      <c r="F7" s="171" t="s">
        <v>43</v>
      </c>
      <c r="G7" s="172"/>
      <c r="H7" s="176" t="s">
        <v>44</v>
      </c>
      <c r="I7" s="181"/>
      <c r="J7" s="182"/>
      <c r="K7" s="183"/>
      <c r="L7" s="182"/>
      <c r="M7" s="184"/>
      <c r="N7" s="182"/>
      <c r="O7" s="197"/>
      <c r="P7" s="182"/>
      <c r="Q7" s="199"/>
      <c r="R7" s="201"/>
      <c r="S7" s="203"/>
      <c r="T7" s="203"/>
      <c r="U7" s="189" t="s">
        <v>53</v>
      </c>
      <c r="V7" s="67"/>
      <c r="W7" s="67"/>
      <c r="X7" s="67"/>
      <c r="Y7" s="67"/>
    </row>
    <row r="8" spans="1:25" ht="9" customHeight="1">
      <c r="A8" s="182"/>
      <c r="B8" s="212"/>
      <c r="C8" s="212"/>
      <c r="D8" s="212"/>
      <c r="E8" s="212"/>
      <c r="F8" s="212"/>
      <c r="G8" s="212"/>
      <c r="H8" s="214"/>
      <c r="I8" s="215" t="s">
        <v>36</v>
      </c>
      <c r="J8" s="217" t="str">
        <f>UPPER(IF(OR((I8="a"),(I8="as")),E7,IF(OR((I8="b"),(I8="bs")),E9,)))</f>
        <v>ΤΣΟΥΡΒΕΛΟΎΔΗΣ</v>
      </c>
      <c r="K8" s="219"/>
      <c r="L8" s="182"/>
      <c r="M8" s="184"/>
      <c r="N8" s="182"/>
      <c r="O8" s="197"/>
      <c r="P8" s="182"/>
      <c r="Q8" s="199"/>
      <c r="R8" s="201"/>
      <c r="S8" s="203"/>
      <c r="T8" s="203"/>
      <c r="U8" s="210" t="s">
        <v>53</v>
      </c>
      <c r="V8" s="67"/>
      <c r="W8" s="67"/>
      <c r="X8" s="67"/>
      <c r="Y8" s="67"/>
    </row>
    <row r="9" spans="1:25" ht="9" customHeight="1">
      <c r="A9" s="160">
        <v>2</v>
      </c>
      <c r="B9" s="161"/>
      <c r="C9" s="161"/>
      <c r="D9" s="168">
        <v>60</v>
      </c>
      <c r="E9" s="172"/>
      <c r="F9" s="161"/>
      <c r="G9" s="221" t="s">
        <v>41</v>
      </c>
      <c r="H9" s="223"/>
      <c r="I9" s="224"/>
      <c r="J9" s="227"/>
      <c r="K9" s="228"/>
      <c r="L9" s="232"/>
      <c r="M9" s="184"/>
      <c r="N9" s="182"/>
      <c r="O9" s="197"/>
      <c r="P9" s="182"/>
      <c r="Q9" s="199"/>
      <c r="R9" s="201"/>
      <c r="S9" s="203"/>
      <c r="T9" s="203"/>
      <c r="U9" s="210" t="s">
        <v>53</v>
      </c>
      <c r="V9" s="67"/>
      <c r="W9" s="67"/>
      <c r="X9" s="67"/>
      <c r="Y9" s="67"/>
    </row>
    <row r="10" spans="1:25" ht="9" customHeight="1">
      <c r="A10" s="182"/>
      <c r="B10" s="212"/>
      <c r="C10" s="212"/>
      <c r="D10" s="212"/>
      <c r="E10" s="212"/>
      <c r="F10" s="212"/>
      <c r="G10" s="212"/>
      <c r="H10" s="214"/>
      <c r="I10" s="234"/>
      <c r="J10" s="235" t="s">
        <v>35</v>
      </c>
      <c r="K10" s="237" t="s">
        <v>36</v>
      </c>
      <c r="L10" s="217" t="str">
        <f>UPPER(IF(OR((K10="a"),(K10="as")),J8,IF(OR((K10="b"),(K10="bs")),J12,)))</f>
        <v>ΤΣΟΥΡΒΕΛΟΎΔΗΣ</v>
      </c>
      <c r="M10" s="242"/>
      <c r="N10" s="182"/>
      <c r="O10" s="183"/>
      <c r="P10" s="182"/>
      <c r="Q10" s="199"/>
      <c r="R10" s="201"/>
      <c r="S10" s="203"/>
      <c r="T10" s="203"/>
      <c r="U10" s="210" t="s">
        <v>53</v>
      </c>
      <c r="V10" s="67"/>
      <c r="W10" s="67"/>
      <c r="X10" s="67"/>
      <c r="Y10" s="67"/>
    </row>
    <row r="11" spans="1:25" ht="9" customHeight="1">
      <c r="A11" s="160">
        <v>3</v>
      </c>
      <c r="B11" s="161"/>
      <c r="C11" s="167">
        <v>30</v>
      </c>
      <c r="D11" s="168">
        <v>23</v>
      </c>
      <c r="E11" s="171" t="s">
        <v>102</v>
      </c>
      <c r="F11" s="171" t="s">
        <v>103</v>
      </c>
      <c r="G11" s="161"/>
      <c r="H11" s="176" t="s">
        <v>81</v>
      </c>
      <c r="I11" s="244"/>
      <c r="J11" s="182"/>
      <c r="K11" s="246"/>
      <c r="L11" s="248" t="s">
        <v>110</v>
      </c>
      <c r="M11" s="250"/>
      <c r="N11" s="232"/>
      <c r="O11" s="183"/>
      <c r="P11" s="182"/>
      <c r="Q11" s="199"/>
      <c r="R11" s="201"/>
      <c r="S11" s="203"/>
      <c r="T11" s="203"/>
      <c r="U11" s="210" t="s">
        <v>53</v>
      </c>
      <c r="V11" s="67"/>
      <c r="W11" s="67"/>
      <c r="X11" s="67"/>
      <c r="Y11" s="67"/>
    </row>
    <row r="12" spans="1:25" ht="9" customHeight="1">
      <c r="A12" s="182"/>
      <c r="B12" s="212"/>
      <c r="C12" s="212"/>
      <c r="D12" s="212"/>
      <c r="E12" s="212"/>
      <c r="F12" s="212"/>
      <c r="G12" s="212"/>
      <c r="H12" s="214"/>
      <c r="I12" s="252" t="s">
        <v>71</v>
      </c>
      <c r="J12" s="217" t="str">
        <f>UPPER(IF(OR((I12="a"),(I12="as")),E11,IF(OR((I12="b"),(I12="bs")),E13,)))</f>
        <v>ΠΕΡΔΙΚΑΚΗΣ</v>
      </c>
      <c r="K12" s="254"/>
      <c r="L12" s="232"/>
      <c r="M12" s="255"/>
      <c r="N12" s="232"/>
      <c r="O12" s="183"/>
      <c r="P12" s="182"/>
      <c r="Q12" s="199"/>
      <c r="R12" s="201"/>
      <c r="S12" s="203"/>
      <c r="T12" s="203"/>
      <c r="U12" s="210" t="s">
        <v>53</v>
      </c>
      <c r="V12" s="67"/>
      <c r="W12" s="67"/>
      <c r="X12" s="67"/>
      <c r="Y12" s="67"/>
    </row>
    <row r="13" spans="1:25" ht="9" customHeight="1">
      <c r="A13" s="160">
        <v>4</v>
      </c>
      <c r="B13" s="161"/>
      <c r="C13" s="167">
        <v>5</v>
      </c>
      <c r="D13" s="168">
        <v>27</v>
      </c>
      <c r="E13" s="171" t="s">
        <v>113</v>
      </c>
      <c r="F13" s="171" t="s">
        <v>114</v>
      </c>
      <c r="G13" s="161"/>
      <c r="H13" s="176" t="s">
        <v>85</v>
      </c>
      <c r="I13" s="224"/>
      <c r="J13" s="248" t="s">
        <v>101</v>
      </c>
      <c r="K13" s="257"/>
      <c r="L13" s="182"/>
      <c r="M13" s="255"/>
      <c r="N13" s="232"/>
      <c r="O13" s="183"/>
      <c r="P13" s="182"/>
      <c r="Q13" s="199"/>
      <c r="R13" s="201"/>
      <c r="S13" s="203"/>
      <c r="T13" s="203"/>
      <c r="U13" s="210" t="s">
        <v>53</v>
      </c>
      <c r="V13" s="67"/>
      <c r="W13" s="67"/>
      <c r="X13" s="67"/>
      <c r="Y13" s="67"/>
    </row>
    <row r="14" spans="1:25" ht="9" customHeight="1">
      <c r="A14" s="182"/>
      <c r="B14" s="212"/>
      <c r="C14" s="212"/>
      <c r="D14" s="212"/>
      <c r="E14" s="212"/>
      <c r="F14" s="212"/>
      <c r="G14" s="212"/>
      <c r="H14" s="214"/>
      <c r="I14" s="234"/>
      <c r="J14" s="182"/>
      <c r="K14" s="183"/>
      <c r="L14" s="235" t="s">
        <v>35</v>
      </c>
      <c r="M14" s="259" t="s">
        <v>36</v>
      </c>
      <c r="N14" s="217" t="str">
        <f>UPPER(IF(OR((M14="a"),(M14="as")),L10,IF(OR((M14="b"),(M14="bs")),L18,)))</f>
        <v>ΤΣΟΥΡΒΕΛΟΎΔΗΣ</v>
      </c>
      <c r="O14" s="219"/>
      <c r="P14" s="182"/>
      <c r="Q14" s="199"/>
      <c r="R14" s="201"/>
      <c r="S14" s="203"/>
      <c r="T14" s="203"/>
      <c r="U14" s="210" t="s">
        <v>53</v>
      </c>
      <c r="V14" s="67"/>
      <c r="W14" s="67"/>
      <c r="X14" s="67"/>
      <c r="Y14" s="67"/>
    </row>
    <row r="15" spans="1:25" ht="9" customHeight="1">
      <c r="A15" s="160">
        <v>5</v>
      </c>
      <c r="B15" s="161"/>
      <c r="C15" s="167">
        <v>75</v>
      </c>
      <c r="D15" s="168">
        <v>14</v>
      </c>
      <c r="E15" s="171" t="s">
        <v>123</v>
      </c>
      <c r="F15" s="171" t="s">
        <v>124</v>
      </c>
      <c r="G15" s="161"/>
      <c r="H15" s="176" t="s">
        <v>39</v>
      </c>
      <c r="I15" s="244"/>
      <c r="J15" s="182"/>
      <c r="K15" s="183"/>
      <c r="L15" s="182"/>
      <c r="M15" s="255"/>
      <c r="N15" s="248" t="s">
        <v>70</v>
      </c>
      <c r="O15" s="261"/>
      <c r="P15" s="232"/>
      <c r="Q15" s="199"/>
      <c r="R15" s="201"/>
      <c r="S15" s="203"/>
      <c r="T15" s="203"/>
      <c r="U15" s="210" t="s">
        <v>53</v>
      </c>
      <c r="V15" s="67"/>
      <c r="W15" s="67"/>
      <c r="X15" s="67"/>
      <c r="Y15" s="67"/>
    </row>
    <row r="16" spans="1:25" ht="9" customHeight="1">
      <c r="A16" s="182"/>
      <c r="B16" s="212"/>
      <c r="C16" s="212"/>
      <c r="D16" s="212"/>
      <c r="E16" s="212"/>
      <c r="F16" s="212"/>
      <c r="G16" s="212"/>
      <c r="H16" s="214"/>
      <c r="I16" s="252" t="s">
        <v>36</v>
      </c>
      <c r="J16" s="217" t="str">
        <f>UPPER(IF(OR((I16="a"),(I16="as")),E15,IF(OR((I16="b"),(I16="bs")),E17,)))</f>
        <v>ΔΙΑΛΕΚΤΑΚΗΣ</v>
      </c>
      <c r="K16" s="219"/>
      <c r="L16" s="182"/>
      <c r="M16" s="255"/>
      <c r="N16" s="232"/>
      <c r="O16" s="263"/>
      <c r="P16" s="232"/>
      <c r="Q16" s="199"/>
      <c r="R16" s="201"/>
      <c r="S16" s="203"/>
      <c r="T16" s="203"/>
      <c r="U16" s="265" t="s">
        <v>53</v>
      </c>
      <c r="V16" s="67"/>
      <c r="W16" s="67"/>
      <c r="X16" s="67"/>
      <c r="Y16" s="67"/>
    </row>
    <row r="17" spans="1:25" ht="9" customHeight="1">
      <c r="A17" s="160">
        <v>6</v>
      </c>
      <c r="B17" s="161"/>
      <c r="C17" s="167">
        <v>5</v>
      </c>
      <c r="D17" s="168">
        <v>26</v>
      </c>
      <c r="E17" s="171" t="s">
        <v>128</v>
      </c>
      <c r="F17" s="171" t="s">
        <v>64</v>
      </c>
      <c r="G17" s="172"/>
      <c r="H17" s="176" t="s">
        <v>50</v>
      </c>
      <c r="I17" s="224"/>
      <c r="J17" s="248" t="s">
        <v>129</v>
      </c>
      <c r="K17" s="228"/>
      <c r="L17" s="232"/>
      <c r="M17" s="255"/>
      <c r="N17" s="232"/>
      <c r="O17" s="263"/>
      <c r="P17" s="232"/>
      <c r="Q17" s="199"/>
      <c r="R17" s="201"/>
      <c r="S17" s="203"/>
      <c r="T17" s="203"/>
      <c r="U17" s="109"/>
      <c r="V17" s="67"/>
      <c r="W17" s="67"/>
      <c r="X17" s="67"/>
      <c r="Y17" s="67"/>
    </row>
    <row r="18" spans="1:25" ht="9" customHeight="1">
      <c r="A18" s="182"/>
      <c r="B18" s="212"/>
      <c r="C18" s="212"/>
      <c r="D18" s="212"/>
      <c r="E18" s="212"/>
      <c r="F18" s="212"/>
      <c r="G18" s="212"/>
      <c r="H18" s="214"/>
      <c r="I18" s="234"/>
      <c r="J18" s="235" t="s">
        <v>35</v>
      </c>
      <c r="K18" s="237" t="s">
        <v>71</v>
      </c>
      <c r="L18" s="217" t="str">
        <f>UPPER(IF(OR((K18="a"),(K18="as")),J16,IF(OR((K18="b"),(K18="bs")),J20,)))</f>
        <v>ΞΗΡΟΥΔΑΚΗΣ</v>
      </c>
      <c r="M18" s="268"/>
      <c r="N18" s="232"/>
      <c r="O18" s="263"/>
      <c r="P18" s="232"/>
      <c r="Q18" s="199"/>
      <c r="R18" s="201"/>
      <c r="S18" s="203"/>
      <c r="T18" s="203"/>
      <c r="U18" s="67"/>
      <c r="V18" s="67"/>
      <c r="W18" s="67"/>
      <c r="X18" s="67"/>
      <c r="Y18" s="67"/>
    </row>
    <row r="19" spans="1:25" ht="9" customHeight="1">
      <c r="A19" s="160">
        <v>7</v>
      </c>
      <c r="B19" s="161"/>
      <c r="C19" s="167">
        <v>75</v>
      </c>
      <c r="D19" s="168">
        <v>15</v>
      </c>
      <c r="E19" s="171" t="s">
        <v>130</v>
      </c>
      <c r="F19" s="171" t="s">
        <v>131</v>
      </c>
      <c r="G19" s="161"/>
      <c r="H19" s="176" t="s">
        <v>34</v>
      </c>
      <c r="I19" s="244"/>
      <c r="J19" s="182"/>
      <c r="K19" s="246"/>
      <c r="L19" s="248" t="s">
        <v>132</v>
      </c>
      <c r="M19" s="270"/>
      <c r="N19" s="182"/>
      <c r="O19" s="263"/>
      <c r="P19" s="232"/>
      <c r="Q19" s="199"/>
      <c r="R19" s="201"/>
      <c r="S19" s="203"/>
      <c r="T19" s="272"/>
      <c r="U19" s="272"/>
      <c r="V19" s="274"/>
      <c r="W19" s="182"/>
      <c r="X19" s="182"/>
      <c r="Y19" s="182"/>
    </row>
    <row r="20" spans="1:25" ht="9" customHeight="1">
      <c r="A20" s="182"/>
      <c r="B20" s="212"/>
      <c r="C20" s="212"/>
      <c r="D20" s="212"/>
      <c r="E20" s="212"/>
      <c r="F20" s="212"/>
      <c r="G20" s="212"/>
      <c r="H20" s="214"/>
      <c r="I20" s="252" t="s">
        <v>71</v>
      </c>
      <c r="J20" s="217" t="str">
        <f>UPPER(IF(OR((I20="a"),(I20="as")),E19,IF(OR((I20="b"),(I20="bs")),E21,)))</f>
        <v>ΞΗΡΟΥΔΑΚΗΣ</v>
      </c>
      <c r="K20" s="254"/>
      <c r="L20" s="232"/>
      <c r="M20" s="184"/>
      <c r="N20" s="182"/>
      <c r="O20" s="263"/>
      <c r="P20" s="232"/>
      <c r="Q20" s="199"/>
      <c r="R20" s="201"/>
      <c r="S20" s="203"/>
      <c r="T20" s="274"/>
      <c r="U20" s="203"/>
      <c r="V20" s="277"/>
      <c r="W20" s="279"/>
      <c r="X20" s="274"/>
      <c r="Y20" s="274"/>
    </row>
    <row r="21" spans="1:25" ht="9" customHeight="1">
      <c r="A21" s="160">
        <v>8</v>
      </c>
      <c r="B21" s="161"/>
      <c r="C21" s="167">
        <v>135</v>
      </c>
      <c r="D21" s="168">
        <v>8</v>
      </c>
      <c r="E21" s="171" t="s">
        <v>138</v>
      </c>
      <c r="F21" s="171" t="s">
        <v>112</v>
      </c>
      <c r="G21" s="172"/>
      <c r="H21" s="176" t="s">
        <v>139</v>
      </c>
      <c r="I21" s="224"/>
      <c r="J21" s="248" t="s">
        <v>140</v>
      </c>
      <c r="K21" s="257"/>
      <c r="L21" s="182"/>
      <c r="M21" s="184"/>
      <c r="N21" s="182"/>
      <c r="O21" s="263"/>
      <c r="P21" s="232"/>
      <c r="Q21" s="199"/>
      <c r="R21" s="201"/>
      <c r="S21" s="203"/>
      <c r="T21" s="272"/>
      <c r="U21" s="274"/>
      <c r="V21" s="274"/>
      <c r="W21" s="281"/>
      <c r="X21" s="182"/>
      <c r="Y21" s="272"/>
    </row>
    <row r="22" spans="1:25" ht="9" customHeight="1">
      <c r="A22" s="182"/>
      <c r="B22" s="212"/>
      <c r="C22" s="212"/>
      <c r="D22" s="212"/>
      <c r="E22" s="212"/>
      <c r="F22" s="212"/>
      <c r="G22" s="212"/>
      <c r="H22" s="214"/>
      <c r="I22" s="234"/>
      <c r="J22" s="182"/>
      <c r="K22" s="183"/>
      <c r="L22" s="182"/>
      <c r="M22" s="184"/>
      <c r="N22" s="235" t="s">
        <v>35</v>
      </c>
      <c r="O22" s="237" t="s">
        <v>36</v>
      </c>
      <c r="P22" s="217" t="str">
        <f>UPPER(IF(OR((O22="a"),(O22="as")),N14,IF(OR((O22="b"),(O22="bs")),N30,)))</f>
        <v>ΤΣΟΥΡΒΕΛΟΎΔΗΣ</v>
      </c>
      <c r="Q22" s="283"/>
      <c r="R22" s="201"/>
      <c r="S22" s="203"/>
      <c r="T22" s="274"/>
      <c r="U22" s="203"/>
      <c r="V22" s="274"/>
      <c r="W22" s="182"/>
      <c r="X22" s="182"/>
      <c r="Y22" s="182"/>
    </row>
    <row r="23" spans="1:25" ht="9" customHeight="1">
      <c r="A23" s="160">
        <v>9</v>
      </c>
      <c r="B23" s="161"/>
      <c r="C23" s="167">
        <v>270</v>
      </c>
      <c r="D23" s="168">
        <v>4</v>
      </c>
      <c r="E23" s="171" t="s">
        <v>145</v>
      </c>
      <c r="F23" s="171" t="s">
        <v>146</v>
      </c>
      <c r="G23" s="172"/>
      <c r="H23" s="176" t="s">
        <v>44</v>
      </c>
      <c r="I23" s="244"/>
      <c r="J23" s="182"/>
      <c r="K23" s="183"/>
      <c r="L23" s="182"/>
      <c r="M23" s="184"/>
      <c r="N23" s="182"/>
      <c r="O23" s="263"/>
      <c r="P23" s="285" t="s">
        <v>147</v>
      </c>
      <c r="Q23" s="287"/>
      <c r="R23" s="290"/>
      <c r="S23" s="203"/>
      <c r="T23" s="207"/>
      <c r="U23" s="67"/>
      <c r="V23" s="67"/>
      <c r="W23" s="67"/>
      <c r="X23" s="67"/>
      <c r="Y23" s="67"/>
    </row>
    <row r="24" spans="1:25" ht="9" customHeight="1">
      <c r="A24" s="182"/>
      <c r="B24" s="212"/>
      <c r="C24" s="212"/>
      <c r="D24" s="212"/>
      <c r="E24" s="212"/>
      <c r="F24" s="212"/>
      <c r="G24" s="212"/>
      <c r="H24" s="214"/>
      <c r="I24" s="252" t="s">
        <v>36</v>
      </c>
      <c r="J24" s="217" t="str">
        <f>UPPER(IF(OR((I24="a"),(I24="as")),E23,IF(OR((I24="b"),(I24="bs")),E25,)))</f>
        <v>ΚΑΤΣΙΚΑΝΔΡΆΚΗΣ</v>
      </c>
      <c r="K24" s="219"/>
      <c r="L24" s="182"/>
      <c r="M24" s="184"/>
      <c r="N24" s="182"/>
      <c r="O24" s="263"/>
      <c r="P24" s="296"/>
      <c r="Q24" s="310"/>
      <c r="R24" s="290"/>
      <c r="S24" s="203"/>
      <c r="T24" s="203"/>
      <c r="U24" s="203"/>
      <c r="V24" s="203"/>
      <c r="W24" s="203"/>
      <c r="X24" s="203"/>
      <c r="Y24" s="203"/>
    </row>
    <row r="25" spans="1:25" ht="9" customHeight="1">
      <c r="A25" s="160">
        <v>10</v>
      </c>
      <c r="B25" s="161"/>
      <c r="C25" s="167">
        <v>130</v>
      </c>
      <c r="D25" s="168">
        <v>9</v>
      </c>
      <c r="E25" s="171" t="s">
        <v>165</v>
      </c>
      <c r="F25" s="171" t="s">
        <v>134</v>
      </c>
      <c r="G25" s="161"/>
      <c r="H25" s="176" t="s">
        <v>39</v>
      </c>
      <c r="I25" s="224"/>
      <c r="J25" s="227"/>
      <c r="K25" s="228"/>
      <c r="L25" s="232"/>
      <c r="M25" s="184"/>
      <c r="N25" s="160" t="s">
        <v>166</v>
      </c>
      <c r="O25" s="263"/>
      <c r="P25" s="296"/>
      <c r="Q25" s="310"/>
      <c r="R25" s="290"/>
      <c r="S25" s="203"/>
      <c r="T25" s="272"/>
      <c r="U25" s="203"/>
      <c r="V25" s="203"/>
      <c r="W25" s="203"/>
      <c r="X25" s="203"/>
      <c r="Y25" s="203"/>
    </row>
    <row r="26" spans="1:25" ht="9" customHeight="1">
      <c r="A26" s="182"/>
      <c r="B26" s="212"/>
      <c r="C26" s="212"/>
      <c r="D26" s="212"/>
      <c r="E26" s="212"/>
      <c r="F26" s="212"/>
      <c r="G26" s="212"/>
      <c r="H26" s="214"/>
      <c r="I26" s="234"/>
      <c r="J26" s="235" t="s">
        <v>35</v>
      </c>
      <c r="K26" s="237" t="s">
        <v>36</v>
      </c>
      <c r="L26" s="217" t="str">
        <f>UPPER(IF(OR((K26="a"),(K26="as")),J24,IF(OR((K26="b"),(K26="bs")),J28,)))</f>
        <v>ΚΑΤΣΙΚΑΝΔΡΆΚΗΣ</v>
      </c>
      <c r="M26" s="242"/>
      <c r="N26" s="182"/>
      <c r="O26" s="263"/>
      <c r="P26" s="296"/>
      <c r="Q26" s="310"/>
      <c r="R26" s="290"/>
      <c r="S26" s="203"/>
      <c r="T26" s="274"/>
      <c r="U26" s="203"/>
      <c r="V26" s="277"/>
      <c r="W26" s="279"/>
      <c r="X26" s="274"/>
      <c r="Y26" s="274"/>
    </row>
    <row r="27" spans="1:25" ht="9" customHeight="1">
      <c r="A27" s="160">
        <v>11</v>
      </c>
      <c r="B27" s="161"/>
      <c r="C27" s="167">
        <v>40</v>
      </c>
      <c r="D27" s="168">
        <v>16</v>
      </c>
      <c r="E27" s="171" t="s">
        <v>168</v>
      </c>
      <c r="F27" s="171" t="s">
        <v>169</v>
      </c>
      <c r="G27" s="172"/>
      <c r="H27" s="176" t="s">
        <v>74</v>
      </c>
      <c r="I27" s="244"/>
      <c r="J27" s="182"/>
      <c r="K27" s="313"/>
      <c r="L27" s="248" t="s">
        <v>70</v>
      </c>
      <c r="M27" s="250"/>
      <c r="N27" s="232"/>
      <c r="O27" s="263"/>
      <c r="P27" s="296"/>
      <c r="Q27" s="310"/>
      <c r="R27" s="290"/>
      <c r="S27" s="203"/>
      <c r="T27" s="272"/>
      <c r="U27" s="274"/>
      <c r="V27" s="274"/>
      <c r="W27" s="281"/>
      <c r="X27" s="182"/>
      <c r="Y27" s="272"/>
    </row>
    <row r="28" spans="1:25" ht="9" customHeight="1">
      <c r="A28" s="182"/>
      <c r="B28" s="212"/>
      <c r="C28" s="212"/>
      <c r="D28" s="212"/>
      <c r="E28" s="212"/>
      <c r="F28" s="212"/>
      <c r="G28" s="212"/>
      <c r="H28" s="214"/>
      <c r="I28" s="252" t="s">
        <v>36</v>
      </c>
      <c r="J28" s="217" t="str">
        <f>UPPER(IF(OR((I28="a"),(I28="as")),E27,IF(OR((I28="b"),(I28="bs")),E29,)))</f>
        <v>ΚΟΚΟΡΕΤΣΗΣ</v>
      </c>
      <c r="K28" s="254"/>
      <c r="L28" s="232"/>
      <c r="M28" s="255"/>
      <c r="N28" s="232"/>
      <c r="O28" s="263"/>
      <c r="P28" s="296"/>
      <c r="Q28" s="310"/>
      <c r="R28" s="290"/>
      <c r="S28" s="203"/>
      <c r="T28" s="203"/>
      <c r="U28" s="203"/>
      <c r="V28" s="203"/>
      <c r="W28" s="203"/>
      <c r="X28" s="203"/>
      <c r="Y28" s="203"/>
    </row>
    <row r="29" spans="1:25" ht="9" customHeight="1">
      <c r="A29" s="160">
        <v>12</v>
      </c>
      <c r="B29" s="161"/>
      <c r="C29" s="167">
        <v>85</v>
      </c>
      <c r="D29" s="168">
        <v>13</v>
      </c>
      <c r="E29" s="171" t="s">
        <v>175</v>
      </c>
      <c r="F29" s="171" t="s">
        <v>176</v>
      </c>
      <c r="G29" s="161"/>
      <c r="H29" s="176" t="s">
        <v>34</v>
      </c>
      <c r="I29" s="224"/>
      <c r="J29" s="227"/>
      <c r="K29" s="257"/>
      <c r="L29" s="182"/>
      <c r="M29" s="255"/>
      <c r="N29" s="232"/>
      <c r="O29" s="263"/>
      <c r="P29" s="296"/>
      <c r="Q29" s="310"/>
      <c r="R29" s="290"/>
      <c r="S29" s="203"/>
      <c r="T29" s="203"/>
      <c r="U29" s="203"/>
      <c r="V29" s="203"/>
      <c r="W29" s="203"/>
      <c r="X29" s="203"/>
      <c r="Y29" s="203"/>
    </row>
    <row r="30" spans="1:25" ht="9" customHeight="1">
      <c r="A30" s="182"/>
      <c r="B30" s="212"/>
      <c r="C30" s="212"/>
      <c r="D30" s="212"/>
      <c r="E30" s="212"/>
      <c r="F30" s="212"/>
      <c r="G30" s="212"/>
      <c r="H30" s="214"/>
      <c r="I30" s="234"/>
      <c r="J30" s="182"/>
      <c r="K30" s="183"/>
      <c r="L30" s="235" t="s">
        <v>35</v>
      </c>
      <c r="M30" s="259" t="s">
        <v>71</v>
      </c>
      <c r="N30" s="217" t="str">
        <f>UPPER(IF(OR((M30="a"),(M30="as")),L26,IF(OR((M30="b"),(M30="bs")),L34,)))</f>
        <v>ΨΙΑΡΙΑΗΣ</v>
      </c>
      <c r="O30" s="316"/>
      <c r="P30" s="296"/>
      <c r="Q30" s="310"/>
      <c r="R30" s="290"/>
      <c r="S30" s="203"/>
      <c r="T30" s="203"/>
      <c r="U30" s="203"/>
      <c r="V30" s="203"/>
      <c r="W30" s="203"/>
      <c r="X30" s="203"/>
      <c r="Y30" s="203"/>
    </row>
    <row r="31" spans="1:25" ht="9" customHeight="1">
      <c r="A31" s="160">
        <v>13</v>
      </c>
      <c r="B31" s="161"/>
      <c r="C31" s="167">
        <v>35</v>
      </c>
      <c r="D31" s="168">
        <v>19</v>
      </c>
      <c r="E31" s="171" t="s">
        <v>180</v>
      </c>
      <c r="F31" s="171" t="s">
        <v>181</v>
      </c>
      <c r="G31" s="161"/>
      <c r="H31" s="176" t="s">
        <v>74</v>
      </c>
      <c r="I31" s="244"/>
      <c r="J31" s="182"/>
      <c r="K31" s="183"/>
      <c r="L31" s="182"/>
      <c r="M31" s="255"/>
      <c r="N31" s="248" t="s">
        <v>58</v>
      </c>
      <c r="O31" s="321"/>
      <c r="P31" s="322"/>
      <c r="Q31" s="310"/>
      <c r="R31" s="290"/>
      <c r="S31" s="203"/>
      <c r="T31" s="203"/>
      <c r="U31" s="203"/>
      <c r="V31" s="203"/>
      <c r="W31" s="203"/>
      <c r="X31" s="203"/>
      <c r="Y31" s="203"/>
    </row>
    <row r="32" spans="1:25" ht="9" customHeight="1">
      <c r="A32" s="182"/>
      <c r="B32" s="212"/>
      <c r="C32" s="212"/>
      <c r="D32" s="212"/>
      <c r="E32" s="212"/>
      <c r="F32" s="212"/>
      <c r="G32" s="212"/>
      <c r="H32" s="214"/>
      <c r="I32" s="252" t="s">
        <v>36</v>
      </c>
      <c r="J32" s="217" t="str">
        <f>UPPER(IF(OR((I32="a"),(I32="as")),E31,IF(OR((I32="b"),(I32="bs")),E33,)))</f>
        <v>ΣΜΥΡΝΑΊΟΣ</v>
      </c>
      <c r="K32" s="219"/>
      <c r="L32" s="182"/>
      <c r="M32" s="255"/>
      <c r="N32" s="232"/>
      <c r="O32" s="197"/>
      <c r="P32" s="322"/>
      <c r="Q32" s="310"/>
      <c r="R32" s="290"/>
      <c r="S32" s="203"/>
      <c r="T32" s="272"/>
      <c r="U32" s="203"/>
      <c r="V32" s="203"/>
      <c r="W32" s="203"/>
      <c r="X32" s="203"/>
      <c r="Y32" s="203"/>
    </row>
    <row r="33" spans="1:25" ht="9" customHeight="1">
      <c r="A33" s="160">
        <v>14</v>
      </c>
      <c r="B33" s="161"/>
      <c r="C33" s="167">
        <v>40</v>
      </c>
      <c r="D33" s="168">
        <v>17</v>
      </c>
      <c r="E33" s="171" t="s">
        <v>186</v>
      </c>
      <c r="F33" s="171" t="s">
        <v>187</v>
      </c>
      <c r="G33" s="172"/>
      <c r="H33" s="176" t="s">
        <v>191</v>
      </c>
      <c r="I33" s="224"/>
      <c r="J33" s="227"/>
      <c r="K33" s="228"/>
      <c r="L33" s="232"/>
      <c r="M33" s="255"/>
      <c r="N33" s="232"/>
      <c r="O33" s="197"/>
      <c r="P33" s="322"/>
      <c r="Q33" s="310"/>
      <c r="R33" s="290"/>
      <c r="S33" s="203"/>
      <c r="T33" s="274"/>
      <c r="U33" s="203"/>
      <c r="V33" s="277"/>
      <c r="W33" s="279"/>
      <c r="X33" s="274"/>
      <c r="Y33" s="274"/>
    </row>
    <row r="34" spans="1:25" ht="9" customHeight="1">
      <c r="A34" s="182"/>
      <c r="B34" s="212"/>
      <c r="C34" s="212"/>
      <c r="D34" s="212"/>
      <c r="E34" s="212"/>
      <c r="F34" s="212"/>
      <c r="G34" s="212"/>
      <c r="H34" s="214"/>
      <c r="I34" s="234"/>
      <c r="J34" s="235" t="s">
        <v>35</v>
      </c>
      <c r="K34" s="237" t="s">
        <v>71</v>
      </c>
      <c r="L34" s="217" t="str">
        <f>UPPER(IF(OR((K34="a"),(K34="as")),J32,IF(OR((K34="b"),(K34="bs")),J36,)))</f>
        <v>ΨΙΑΡΙΑΗΣ</v>
      </c>
      <c r="M34" s="268"/>
      <c r="N34" s="232"/>
      <c r="O34" s="197"/>
      <c r="P34" s="322"/>
      <c r="Q34" s="310"/>
      <c r="R34" s="290"/>
      <c r="S34" s="203"/>
      <c r="T34" s="272"/>
      <c r="U34" s="274"/>
      <c r="V34" s="274"/>
      <c r="W34" s="281"/>
      <c r="X34" s="182"/>
      <c r="Y34" s="272"/>
    </row>
    <row r="35" spans="1:25" ht="9" customHeight="1">
      <c r="A35" s="160">
        <v>15</v>
      </c>
      <c r="B35" s="161"/>
      <c r="C35" s="167">
        <v>90</v>
      </c>
      <c r="D35" s="168">
        <v>12</v>
      </c>
      <c r="E35" s="171" t="s">
        <v>193</v>
      </c>
      <c r="F35" s="171" t="s">
        <v>136</v>
      </c>
      <c r="G35" s="161"/>
      <c r="H35" s="176" t="s">
        <v>50</v>
      </c>
      <c r="I35" s="244"/>
      <c r="J35" s="182"/>
      <c r="K35" s="246"/>
      <c r="L35" s="248" t="s">
        <v>86</v>
      </c>
      <c r="M35" s="270"/>
      <c r="N35" s="182"/>
      <c r="O35" s="197"/>
      <c r="P35" s="322"/>
      <c r="Q35" s="310"/>
      <c r="R35" s="290"/>
      <c r="S35" s="203"/>
      <c r="T35" s="274"/>
      <c r="U35" s="203"/>
      <c r="V35" s="274"/>
      <c r="W35" s="182"/>
      <c r="X35" s="182"/>
      <c r="Y35" s="182"/>
    </row>
    <row r="36" spans="1:25" ht="9" customHeight="1">
      <c r="A36" s="182"/>
      <c r="B36" s="212"/>
      <c r="C36" s="212"/>
      <c r="D36" s="212"/>
      <c r="E36" s="212"/>
      <c r="F36" s="212"/>
      <c r="G36" s="212"/>
      <c r="H36" s="214"/>
      <c r="I36" s="252" t="s">
        <v>36</v>
      </c>
      <c r="J36" s="217" t="str">
        <f>UPPER(IF(OR((I36="a"),(I36="as")),E35,IF(OR((I36="b"),(I36="bs")),E37,)))</f>
        <v>ΨΙΑΡΙΑΗΣ</v>
      </c>
      <c r="K36" s="254"/>
      <c r="L36" s="232"/>
      <c r="M36" s="184"/>
      <c r="N36" s="182"/>
      <c r="O36" s="197"/>
      <c r="P36" s="322"/>
      <c r="Q36" s="310"/>
      <c r="R36" s="290"/>
      <c r="S36" s="203"/>
      <c r="T36" s="207"/>
      <c r="U36" s="67"/>
      <c r="V36" s="67"/>
      <c r="W36" s="67"/>
      <c r="X36" s="67"/>
      <c r="Y36" s="67"/>
    </row>
    <row r="37" spans="1:25" ht="9" customHeight="1">
      <c r="A37" s="160">
        <v>16</v>
      </c>
      <c r="B37" s="161"/>
      <c r="C37" s="167">
        <v>150</v>
      </c>
      <c r="D37" s="168">
        <v>7</v>
      </c>
      <c r="E37" s="171" t="s">
        <v>195</v>
      </c>
      <c r="F37" s="171" t="s">
        <v>196</v>
      </c>
      <c r="G37" s="172"/>
      <c r="H37" s="176" t="s">
        <v>39</v>
      </c>
      <c r="I37" s="224"/>
      <c r="J37" s="227"/>
      <c r="K37" s="257"/>
      <c r="L37" s="182"/>
      <c r="M37" s="184"/>
      <c r="N37" s="330"/>
      <c r="O37" s="197"/>
      <c r="P37" s="322"/>
      <c r="Q37" s="310"/>
      <c r="R37" s="290"/>
      <c r="S37" s="203"/>
      <c r="T37" s="203"/>
      <c r="U37" s="203"/>
      <c r="V37" s="203"/>
      <c r="W37" s="203"/>
      <c r="X37" s="203"/>
      <c r="Y37" s="203"/>
    </row>
    <row r="38" spans="1:25" ht="9" customHeight="1">
      <c r="A38" s="182"/>
      <c r="B38" s="212"/>
      <c r="C38" s="212"/>
      <c r="D38" s="212"/>
      <c r="E38" s="212"/>
      <c r="F38" s="212"/>
      <c r="G38" s="212"/>
      <c r="H38" s="214"/>
      <c r="I38" s="234"/>
      <c r="J38" s="182"/>
      <c r="K38" s="183"/>
      <c r="L38" s="182"/>
      <c r="M38" s="184"/>
      <c r="N38" s="332" t="s">
        <v>209</v>
      </c>
      <c r="O38" s="334"/>
      <c r="P38" s="336" t="str">
        <f>UPPER(IF(OR((O39="a"),(O39="as")),P22,IF(OR((O39="b"),(O39="bs")),P54,)))</f>
        <v>ΝΕΚΤΑΡΙΟΣ</v>
      </c>
      <c r="Q38" s="338"/>
      <c r="R38" s="290"/>
      <c r="S38" s="203"/>
      <c r="T38" s="272"/>
      <c r="U38" s="203"/>
      <c r="V38" s="203"/>
      <c r="W38" s="203"/>
      <c r="X38" s="203"/>
      <c r="Y38" s="203"/>
    </row>
    <row r="39" spans="1:25" ht="9" customHeight="1">
      <c r="A39" s="160">
        <v>17</v>
      </c>
      <c r="B39" s="161"/>
      <c r="C39" s="167">
        <v>170</v>
      </c>
      <c r="D39" s="168">
        <v>6</v>
      </c>
      <c r="E39" s="171" t="s">
        <v>210</v>
      </c>
      <c r="F39" s="171" t="s">
        <v>211</v>
      </c>
      <c r="G39" s="172"/>
      <c r="H39" s="176" t="s">
        <v>85</v>
      </c>
      <c r="I39" s="244"/>
      <c r="J39" s="182"/>
      <c r="K39" s="183"/>
      <c r="L39" s="182"/>
      <c r="M39" s="184"/>
      <c r="N39" s="235" t="s">
        <v>35</v>
      </c>
      <c r="O39" s="340" t="s">
        <v>71</v>
      </c>
      <c r="P39" s="342"/>
      <c r="Q39" s="287"/>
      <c r="R39" s="290"/>
      <c r="S39" s="203"/>
      <c r="T39" s="274"/>
      <c r="U39" s="203"/>
      <c r="V39" s="277"/>
      <c r="W39" s="279"/>
      <c r="X39" s="274"/>
      <c r="Y39" s="274"/>
    </row>
    <row r="40" spans="1:25" ht="9" customHeight="1">
      <c r="A40" s="182"/>
      <c r="B40" s="212"/>
      <c r="C40" s="212"/>
      <c r="D40" s="212"/>
      <c r="E40" s="212"/>
      <c r="F40" s="212"/>
      <c r="G40" s="212"/>
      <c r="H40" s="214"/>
      <c r="I40" s="252" t="s">
        <v>36</v>
      </c>
      <c r="J40" s="217" t="str">
        <f>UPPER(IF(OR((I40="a"),(I40="as")),E39,IF(OR((I40="b"),(I40="bs")),E41,)))</f>
        <v>ΧΑΛΕΠΗΣ</v>
      </c>
      <c r="K40" s="219"/>
      <c r="L40" s="182"/>
      <c r="M40" s="184"/>
      <c r="N40" s="182"/>
      <c r="O40" s="197"/>
      <c r="P40" s="322"/>
      <c r="Q40" s="310"/>
      <c r="R40" s="290"/>
      <c r="S40" s="203"/>
      <c r="T40" s="272"/>
      <c r="U40" s="274"/>
      <c r="V40" s="274"/>
      <c r="W40" s="281"/>
      <c r="X40" s="182"/>
      <c r="Y40" s="272"/>
    </row>
    <row r="41" spans="1:25" ht="9" customHeight="1">
      <c r="A41" s="160">
        <v>18</v>
      </c>
      <c r="B41" s="161"/>
      <c r="C41" s="167">
        <v>30</v>
      </c>
      <c r="D41" s="168">
        <v>21</v>
      </c>
      <c r="E41" s="171" t="s">
        <v>212</v>
      </c>
      <c r="F41" s="171" t="s">
        <v>103</v>
      </c>
      <c r="G41" s="161"/>
      <c r="H41" s="176" t="s">
        <v>39</v>
      </c>
      <c r="I41" s="224"/>
      <c r="J41" s="227"/>
      <c r="K41" s="228"/>
      <c r="L41" s="232"/>
      <c r="M41" s="184"/>
      <c r="N41" s="182"/>
      <c r="O41" s="197"/>
      <c r="P41" s="322"/>
      <c r="Q41" s="310"/>
      <c r="R41" s="290"/>
      <c r="S41" s="203"/>
      <c r="T41" s="203"/>
      <c r="U41" s="203"/>
      <c r="V41" s="203"/>
      <c r="W41" s="203"/>
      <c r="X41" s="203"/>
      <c r="Y41" s="203"/>
    </row>
    <row r="42" spans="1:25" ht="9" customHeight="1">
      <c r="A42" s="182"/>
      <c r="B42" s="212"/>
      <c r="C42" s="212"/>
      <c r="D42" s="212"/>
      <c r="E42" s="212"/>
      <c r="F42" s="212"/>
      <c r="G42" s="212"/>
      <c r="H42" s="214"/>
      <c r="I42" s="234"/>
      <c r="J42" s="235" t="s">
        <v>35</v>
      </c>
      <c r="K42" s="237" t="s">
        <v>36</v>
      </c>
      <c r="L42" s="217" t="str">
        <f>UPPER(IF(OR((K42="a"),(K42="as")),J40,IF(OR((K42="b"),(K42="bs")),J44,)))</f>
        <v>ΧΑΛΕΠΗΣ</v>
      </c>
      <c r="M42" s="242"/>
      <c r="N42" s="182"/>
      <c r="O42" s="197"/>
      <c r="P42" s="322"/>
      <c r="Q42" s="310"/>
      <c r="R42" s="290"/>
      <c r="S42" s="203"/>
      <c r="T42" s="203"/>
      <c r="U42" s="203"/>
      <c r="V42" s="203"/>
      <c r="W42" s="203"/>
      <c r="X42" s="203"/>
      <c r="Y42" s="203"/>
    </row>
    <row r="43" spans="1:25" ht="9" customHeight="1">
      <c r="A43" s="160">
        <v>19</v>
      </c>
      <c r="B43" s="161"/>
      <c r="C43" s="167">
        <v>10</v>
      </c>
      <c r="D43" s="168">
        <v>25</v>
      </c>
      <c r="E43" s="171" t="s">
        <v>213</v>
      </c>
      <c r="F43" s="171" t="s">
        <v>214</v>
      </c>
      <c r="G43" s="172"/>
      <c r="H43" s="176" t="s">
        <v>34</v>
      </c>
      <c r="I43" s="244"/>
      <c r="J43" s="182"/>
      <c r="K43" s="246"/>
      <c r="L43" s="248" t="s">
        <v>58</v>
      </c>
      <c r="M43" s="250"/>
      <c r="N43" s="232"/>
      <c r="O43" s="197"/>
      <c r="P43" s="322"/>
      <c r="Q43" s="310"/>
      <c r="R43" s="290"/>
      <c r="S43" s="203"/>
      <c r="T43" s="203"/>
      <c r="U43" s="203"/>
      <c r="V43" s="203"/>
      <c r="W43" s="203"/>
      <c r="X43" s="203"/>
      <c r="Y43" s="203"/>
    </row>
    <row r="44" spans="1:25" ht="9" customHeight="1">
      <c r="A44" s="182"/>
      <c r="B44" s="212"/>
      <c r="C44" s="212"/>
      <c r="D44" s="212"/>
      <c r="E44" s="212"/>
      <c r="F44" s="212"/>
      <c r="G44" s="212"/>
      <c r="H44" s="214"/>
      <c r="I44" s="252" t="s">
        <v>36</v>
      </c>
      <c r="J44" s="217" t="str">
        <f>UPPER(IF(OR((I44="a"),(I44="as")),E43,IF(OR((I44="b"),(I44="bs")),E45,)))</f>
        <v>ΒΙΤΣΑΞΑΚΗΣ</v>
      </c>
      <c r="K44" s="254"/>
      <c r="L44" s="232"/>
      <c r="M44" s="255"/>
      <c r="N44" s="232"/>
      <c r="O44" s="197"/>
      <c r="P44" s="322"/>
      <c r="Q44" s="310"/>
      <c r="R44" s="290"/>
      <c r="S44" s="203"/>
      <c r="T44" s="203"/>
      <c r="U44" s="203"/>
      <c r="V44" s="203"/>
      <c r="W44" s="203"/>
      <c r="X44" s="203"/>
      <c r="Y44" s="203"/>
    </row>
    <row r="45" spans="1:25" ht="9" customHeight="1">
      <c r="A45" s="160">
        <v>20</v>
      </c>
      <c r="B45" s="161"/>
      <c r="C45" s="167">
        <v>20</v>
      </c>
      <c r="D45" s="168">
        <v>24</v>
      </c>
      <c r="E45" s="171" t="s">
        <v>215</v>
      </c>
      <c r="F45" s="171" t="s">
        <v>136</v>
      </c>
      <c r="G45" s="161"/>
      <c r="H45" s="176" t="s">
        <v>15</v>
      </c>
      <c r="I45" s="224"/>
      <c r="J45" s="248" t="s">
        <v>216</v>
      </c>
      <c r="K45" s="257"/>
      <c r="L45" s="182"/>
      <c r="M45" s="255"/>
      <c r="N45" s="232"/>
      <c r="O45" s="197"/>
      <c r="P45" s="322"/>
      <c r="Q45" s="310"/>
      <c r="R45" s="290"/>
      <c r="S45" s="203"/>
      <c r="T45" s="203"/>
      <c r="U45" s="203"/>
      <c r="V45" s="203"/>
      <c r="W45" s="203"/>
      <c r="X45" s="203"/>
      <c r="Y45" s="203"/>
    </row>
    <row r="46" spans="1:25" ht="9" customHeight="1">
      <c r="A46" s="182"/>
      <c r="B46" s="212"/>
      <c r="C46" s="212"/>
      <c r="D46" s="212"/>
      <c r="E46" s="212"/>
      <c r="F46" s="212"/>
      <c r="G46" s="212"/>
      <c r="H46" s="214"/>
      <c r="I46" s="234"/>
      <c r="J46" s="182"/>
      <c r="K46" s="183"/>
      <c r="L46" s="235" t="s">
        <v>35</v>
      </c>
      <c r="M46" s="259" t="s">
        <v>36</v>
      </c>
      <c r="N46" s="217" t="str">
        <f>UPPER(IF(OR((M46="a"),(M46="as")),L42,IF(OR((M46="b"),(M46="bs")),L50,)))</f>
        <v>ΧΑΛΕΠΗΣ</v>
      </c>
      <c r="O46" s="348"/>
      <c r="P46" s="322"/>
      <c r="Q46" s="310"/>
      <c r="R46" s="290"/>
      <c r="S46" s="203"/>
      <c r="T46" s="203"/>
      <c r="U46" s="67"/>
      <c r="V46" s="67"/>
      <c r="W46" s="67"/>
      <c r="X46" s="67"/>
      <c r="Y46" s="67"/>
    </row>
    <row r="47" spans="1:25" ht="9" customHeight="1">
      <c r="A47" s="160">
        <v>21</v>
      </c>
      <c r="B47" s="161"/>
      <c r="C47" s="167">
        <v>0</v>
      </c>
      <c r="D47" s="168">
        <v>28</v>
      </c>
      <c r="E47" s="171" t="s">
        <v>217</v>
      </c>
      <c r="F47" s="171" t="s">
        <v>122</v>
      </c>
      <c r="G47" s="172"/>
      <c r="H47" s="176" t="s">
        <v>15</v>
      </c>
      <c r="I47" s="244"/>
      <c r="J47" s="182"/>
      <c r="K47" s="183"/>
      <c r="L47" s="182"/>
      <c r="M47" s="255"/>
      <c r="N47" s="248" t="s">
        <v>218</v>
      </c>
      <c r="O47" s="261"/>
      <c r="P47" s="296"/>
      <c r="Q47" s="310"/>
      <c r="R47" s="290"/>
      <c r="S47" s="203"/>
      <c r="T47" s="203"/>
      <c r="U47" s="67"/>
      <c r="V47" s="67"/>
      <c r="W47" s="67"/>
      <c r="X47" s="67"/>
      <c r="Y47" s="67"/>
    </row>
    <row r="48" spans="1:25" ht="9" customHeight="1">
      <c r="A48" s="182"/>
      <c r="B48" s="212"/>
      <c r="C48" s="212"/>
      <c r="D48" s="212"/>
      <c r="E48" s="212"/>
      <c r="F48" s="212"/>
      <c r="G48" s="212"/>
      <c r="H48" s="350" t="s">
        <v>35</v>
      </c>
      <c r="I48" s="252" t="s">
        <v>36</v>
      </c>
      <c r="J48" s="217" t="str">
        <f>UPPER(IF(OR((I48="a"),(I48="as")),E47,IF(OR((I48="b"),(I48="bs")),E49,)))</f>
        <v>ΒΑΡΒΕΛΗΣ</v>
      </c>
      <c r="K48" s="219"/>
      <c r="L48" s="182"/>
      <c r="M48" s="255"/>
      <c r="N48" s="232"/>
      <c r="O48" s="263"/>
      <c r="P48" s="296"/>
      <c r="Q48" s="310"/>
      <c r="R48" s="290"/>
      <c r="S48" s="203"/>
      <c r="T48" s="203"/>
      <c r="U48" s="67"/>
      <c r="V48" s="67"/>
      <c r="W48" s="67"/>
      <c r="X48" s="67"/>
      <c r="Y48" s="67"/>
    </row>
    <row r="49" spans="1:25" ht="9" customHeight="1">
      <c r="A49" s="160">
        <v>22</v>
      </c>
      <c r="B49" s="161"/>
      <c r="C49" s="167">
        <v>120</v>
      </c>
      <c r="D49" s="168">
        <v>10</v>
      </c>
      <c r="E49" s="171" t="s">
        <v>220</v>
      </c>
      <c r="F49" s="171" t="s">
        <v>112</v>
      </c>
      <c r="G49" s="161"/>
      <c r="H49" s="176" t="s">
        <v>15</v>
      </c>
      <c r="I49" s="224"/>
      <c r="J49" s="227"/>
      <c r="K49" s="228"/>
      <c r="L49" s="232"/>
      <c r="M49" s="255"/>
      <c r="N49" s="232"/>
      <c r="O49" s="263"/>
      <c r="P49" s="296"/>
      <c r="Q49" s="310"/>
      <c r="R49" s="290"/>
      <c r="S49" s="203"/>
      <c r="T49" s="203"/>
      <c r="U49" s="67"/>
      <c r="V49" s="67"/>
      <c r="W49" s="67"/>
      <c r="X49" s="67"/>
      <c r="Y49" s="67"/>
    </row>
    <row r="50" spans="1:25" ht="9" customHeight="1">
      <c r="A50" s="182"/>
      <c r="B50" s="212"/>
      <c r="C50" s="212"/>
      <c r="D50" s="212"/>
      <c r="E50" s="212"/>
      <c r="F50" s="212"/>
      <c r="G50" s="212"/>
      <c r="H50" s="214"/>
      <c r="I50" s="234"/>
      <c r="J50" s="235" t="s">
        <v>35</v>
      </c>
      <c r="K50" s="237" t="s">
        <v>71</v>
      </c>
      <c r="L50" s="217" t="str">
        <f>UPPER(IF(OR((K50="a"),(K50="as")),J48,IF(OR((K50="b"),(K50="bs")),J52,)))</f>
        <v>ΠΑΓΙΟΣ</v>
      </c>
      <c r="M50" s="268"/>
      <c r="N50" s="232"/>
      <c r="O50" s="263"/>
      <c r="P50" s="296"/>
      <c r="Q50" s="310"/>
      <c r="R50" s="290"/>
      <c r="S50" s="203"/>
      <c r="T50" s="203"/>
      <c r="U50" s="67"/>
      <c r="V50" s="67"/>
      <c r="W50" s="67"/>
      <c r="X50" s="67"/>
      <c r="Y50" s="67"/>
    </row>
    <row r="51" spans="1:25" ht="9" customHeight="1">
      <c r="A51" s="160">
        <v>23</v>
      </c>
      <c r="B51" s="161"/>
      <c r="C51" s="161"/>
      <c r="D51" s="168">
        <v>50</v>
      </c>
      <c r="E51" s="172"/>
      <c r="F51" s="161"/>
      <c r="G51" s="358" t="s">
        <v>41</v>
      </c>
      <c r="H51" s="223"/>
      <c r="I51" s="244"/>
      <c r="J51" s="182"/>
      <c r="K51" s="246"/>
      <c r="L51" s="227"/>
      <c r="M51" s="270"/>
      <c r="N51" s="182"/>
      <c r="O51" s="263"/>
      <c r="P51" s="296"/>
      <c r="Q51" s="310"/>
      <c r="R51" s="290"/>
      <c r="S51" s="203"/>
      <c r="T51" s="203"/>
      <c r="U51" s="67"/>
      <c r="V51" s="67"/>
      <c r="W51" s="67"/>
      <c r="X51" s="67"/>
      <c r="Y51" s="67"/>
    </row>
    <row r="52" spans="1:25" ht="9" customHeight="1">
      <c r="A52" s="182"/>
      <c r="B52" s="212"/>
      <c r="C52" s="212"/>
      <c r="D52" s="212"/>
      <c r="E52" s="212"/>
      <c r="F52" s="212"/>
      <c r="G52" s="212"/>
      <c r="H52" s="214"/>
      <c r="I52" s="215" t="s">
        <v>71</v>
      </c>
      <c r="J52" s="217" t="str">
        <f>UPPER(IF(OR((I52="a"),(I52="as")),E51,IF(OR((I52="b"),(I52="bs")),E53,)))</f>
        <v>ΠΑΓΙΟΣ</v>
      </c>
      <c r="K52" s="254"/>
      <c r="L52" s="232"/>
      <c r="M52" s="184"/>
      <c r="N52" s="182"/>
      <c r="O52" s="263"/>
      <c r="P52" s="296"/>
      <c r="Q52" s="310"/>
      <c r="R52" s="290"/>
      <c r="S52" s="203"/>
      <c r="T52" s="203"/>
      <c r="U52" s="67"/>
      <c r="V52" s="67"/>
      <c r="W52" s="67"/>
      <c r="X52" s="67"/>
      <c r="Y52" s="67"/>
    </row>
    <row r="53" spans="1:25" ht="9" customHeight="1">
      <c r="A53" s="160">
        <v>24</v>
      </c>
      <c r="B53" s="161"/>
      <c r="C53" s="167">
        <v>380</v>
      </c>
      <c r="D53" s="168">
        <v>3</v>
      </c>
      <c r="E53" s="171" t="s">
        <v>223</v>
      </c>
      <c r="F53" s="171" t="s">
        <v>117</v>
      </c>
      <c r="G53" s="172"/>
      <c r="H53" s="176" t="s">
        <v>139</v>
      </c>
      <c r="I53" s="224"/>
      <c r="J53" s="227"/>
      <c r="K53" s="257"/>
      <c r="L53" s="182"/>
      <c r="M53" s="184"/>
      <c r="N53" s="182"/>
      <c r="O53" s="263"/>
      <c r="P53" s="296"/>
      <c r="Q53" s="310"/>
      <c r="R53" s="290"/>
      <c r="S53" s="203"/>
      <c r="T53" s="203"/>
      <c r="U53" s="67"/>
      <c r="V53" s="67"/>
      <c r="W53" s="67"/>
      <c r="X53" s="67"/>
      <c r="Y53" s="67"/>
    </row>
    <row r="54" spans="1:25" ht="9" customHeight="1">
      <c r="A54" s="182"/>
      <c r="B54" s="212"/>
      <c r="C54" s="212"/>
      <c r="D54" s="212"/>
      <c r="E54" s="212"/>
      <c r="F54" s="212"/>
      <c r="G54" s="212"/>
      <c r="H54" s="214"/>
      <c r="I54" s="234"/>
      <c r="J54" s="182"/>
      <c r="K54" s="183"/>
      <c r="L54" s="182"/>
      <c r="M54" s="184"/>
      <c r="N54" s="235" t="s">
        <v>35</v>
      </c>
      <c r="O54" s="237" t="s">
        <v>71</v>
      </c>
      <c r="P54" s="363" t="str">
        <f>UPPER(IF(OR((O54="a"),(O54="as")),N46,IF(OR((O54="b"),(O54="bs")),N62,)))</f>
        <v>ΝΕΚΤΑΡΙΟΣ</v>
      </c>
      <c r="Q54" s="364"/>
      <c r="R54" s="290"/>
      <c r="S54" s="203"/>
      <c r="T54" s="203"/>
      <c r="U54" s="67"/>
      <c r="V54" s="67"/>
      <c r="W54" s="67"/>
      <c r="X54" s="67"/>
      <c r="Y54" s="67"/>
    </row>
    <row r="55" spans="1:25" ht="9" customHeight="1">
      <c r="A55" s="160">
        <v>25</v>
      </c>
      <c r="B55" s="161"/>
      <c r="C55" s="167">
        <v>200</v>
      </c>
      <c r="D55" s="168">
        <v>5</v>
      </c>
      <c r="E55" s="171" t="s">
        <v>225</v>
      </c>
      <c r="F55" s="171" t="s">
        <v>226</v>
      </c>
      <c r="G55" s="172"/>
      <c r="H55" s="176" t="s">
        <v>227</v>
      </c>
      <c r="I55" s="244"/>
      <c r="J55" s="182"/>
      <c r="K55" s="183"/>
      <c r="L55" s="182"/>
      <c r="M55" s="184"/>
      <c r="N55" s="182"/>
      <c r="O55" s="263"/>
      <c r="P55" s="248" t="s">
        <v>216</v>
      </c>
      <c r="Q55" s="379"/>
      <c r="R55" s="201"/>
      <c r="S55" s="203"/>
      <c r="T55" s="203"/>
      <c r="U55" s="67"/>
      <c r="V55" s="67"/>
      <c r="W55" s="67"/>
      <c r="X55" s="67"/>
      <c r="Y55" s="67"/>
    </row>
    <row r="56" spans="1:25" ht="9" customHeight="1">
      <c r="A56" s="182"/>
      <c r="B56" s="212"/>
      <c r="C56" s="212"/>
      <c r="D56" s="212"/>
      <c r="E56" s="212"/>
      <c r="F56" s="212"/>
      <c r="G56" s="212"/>
      <c r="H56" s="214"/>
      <c r="I56" s="252" t="s">
        <v>71</v>
      </c>
      <c r="J56" s="217" t="str">
        <f>UPPER(IF(OR((I56="a"),(I56="as")),E55,IF(OR((I56="b"),(I56="bs")),E57,)))</f>
        <v>ΤΑΜΙΩΛΑΚΗΣ </v>
      </c>
      <c r="K56" s="219"/>
      <c r="L56" s="182"/>
      <c r="M56" s="184"/>
      <c r="N56" s="182"/>
      <c r="O56" s="263"/>
      <c r="P56" s="232"/>
      <c r="Q56" s="199"/>
      <c r="R56" s="201"/>
      <c r="S56" s="203"/>
      <c r="T56" s="203"/>
      <c r="U56" s="67"/>
      <c r="V56" s="67"/>
      <c r="W56" s="67"/>
      <c r="X56" s="67"/>
      <c r="Y56" s="67"/>
    </row>
    <row r="57" spans="1:25" ht="9" customHeight="1">
      <c r="A57" s="160">
        <v>26</v>
      </c>
      <c r="B57" s="161"/>
      <c r="C57" s="167">
        <v>35</v>
      </c>
      <c r="D57" s="168">
        <v>20</v>
      </c>
      <c r="E57" s="171" t="s">
        <v>236</v>
      </c>
      <c r="F57" s="171" t="s">
        <v>237</v>
      </c>
      <c r="G57" s="161"/>
      <c r="H57" s="176" t="s">
        <v>39</v>
      </c>
      <c r="I57" s="224"/>
      <c r="J57" s="248" t="s">
        <v>216</v>
      </c>
      <c r="K57" s="228"/>
      <c r="L57" s="232"/>
      <c r="M57" s="184"/>
      <c r="N57" s="182"/>
      <c r="O57" s="263"/>
      <c r="P57" s="232"/>
      <c r="Q57" s="199"/>
      <c r="R57" s="201"/>
      <c r="S57" s="203"/>
      <c r="T57" s="203"/>
      <c r="U57" s="67"/>
      <c r="V57" s="67"/>
      <c r="W57" s="67"/>
      <c r="X57" s="67"/>
      <c r="Y57" s="67"/>
    </row>
    <row r="58" spans="1:25" ht="9" customHeight="1">
      <c r="A58" s="182"/>
      <c r="B58" s="212"/>
      <c r="C58" s="212"/>
      <c r="D58" s="212"/>
      <c r="E58" s="212"/>
      <c r="F58" s="212"/>
      <c r="G58" s="212"/>
      <c r="H58" s="214"/>
      <c r="I58" s="234"/>
      <c r="J58" s="235" t="s">
        <v>35</v>
      </c>
      <c r="K58" s="237" t="s">
        <v>36</v>
      </c>
      <c r="L58" s="217" t="str">
        <f>UPPER(IF(OR((K58="a"),(K58="as")),J56,IF(OR((K58="b"),(K58="bs")),J60,)))</f>
        <v>ΤΑΜΙΩΛΑΚΗΣ </v>
      </c>
      <c r="M58" s="242"/>
      <c r="N58" s="182"/>
      <c r="O58" s="263"/>
      <c r="P58" s="232"/>
      <c r="Q58" s="199"/>
      <c r="R58" s="201"/>
      <c r="S58" s="203"/>
      <c r="T58" s="203"/>
      <c r="U58" s="67"/>
      <c r="V58" s="67"/>
      <c r="W58" s="67"/>
      <c r="X58" s="67"/>
      <c r="Y58" s="67"/>
    </row>
    <row r="59" spans="1:25" ht="9" customHeight="1">
      <c r="A59" s="160">
        <v>27</v>
      </c>
      <c r="B59" s="161"/>
      <c r="C59" s="167">
        <v>30</v>
      </c>
      <c r="D59" s="168">
        <v>22</v>
      </c>
      <c r="E59" s="171" t="s">
        <v>238</v>
      </c>
      <c r="F59" s="171" t="s">
        <v>239</v>
      </c>
      <c r="G59" s="172"/>
      <c r="H59" s="176" t="s">
        <v>15</v>
      </c>
      <c r="I59" s="244"/>
      <c r="J59" s="182"/>
      <c r="K59" s="246"/>
      <c r="L59" s="248" t="s">
        <v>240</v>
      </c>
      <c r="M59" s="250"/>
      <c r="N59" s="232"/>
      <c r="O59" s="263"/>
      <c r="P59" s="232"/>
      <c r="Q59" s="199"/>
      <c r="R59" s="201"/>
      <c r="S59" s="203"/>
      <c r="T59" s="203"/>
      <c r="U59" s="67"/>
      <c r="V59" s="67"/>
      <c r="W59" s="67"/>
      <c r="X59" s="67"/>
      <c r="Y59" s="67"/>
    </row>
    <row r="60" spans="1:25" ht="9" customHeight="1">
      <c r="A60" s="182"/>
      <c r="B60" s="212"/>
      <c r="C60" s="212"/>
      <c r="D60" s="212"/>
      <c r="E60" s="212"/>
      <c r="F60" s="212"/>
      <c r="G60" s="212"/>
      <c r="H60" s="214"/>
      <c r="I60" s="252" t="s">
        <v>71</v>
      </c>
      <c r="J60" s="217" t="str">
        <f>UPPER(IF(OR((I60="a"),(I60="as")),E59,IF(OR((I60="b"),(I60="bs")),E61,)))</f>
        <v>ΠΑΡΑΔΕΙΣΑΝΟΣ</v>
      </c>
      <c r="K60" s="254"/>
      <c r="L60" s="232"/>
      <c r="M60" s="255"/>
      <c r="N60" s="232"/>
      <c r="O60" s="263"/>
      <c r="P60" s="232"/>
      <c r="Q60" s="199"/>
      <c r="R60" s="201"/>
      <c r="S60" s="203"/>
      <c r="T60" s="203"/>
      <c r="U60" s="67"/>
      <c r="V60" s="67"/>
      <c r="W60" s="67"/>
      <c r="X60" s="67"/>
      <c r="Y60" s="67"/>
    </row>
    <row r="61" spans="1:25" ht="9" customHeight="1">
      <c r="A61" s="160">
        <v>28</v>
      </c>
      <c r="B61" s="161"/>
      <c r="C61" s="167">
        <v>0</v>
      </c>
      <c r="D61" s="168">
        <v>29</v>
      </c>
      <c r="E61" s="171" t="s">
        <v>241</v>
      </c>
      <c r="F61" s="171" t="s">
        <v>242</v>
      </c>
      <c r="G61" s="161"/>
      <c r="H61" s="176" t="s">
        <v>15</v>
      </c>
      <c r="I61" s="224"/>
      <c r="J61" s="248" t="s">
        <v>51</v>
      </c>
      <c r="K61" s="257"/>
      <c r="L61" s="182"/>
      <c r="M61" s="255"/>
      <c r="N61" s="232"/>
      <c r="O61" s="263"/>
      <c r="P61" s="232"/>
      <c r="Q61" s="199"/>
      <c r="R61" s="201"/>
      <c r="S61" s="203"/>
      <c r="T61" s="203"/>
      <c r="U61" s="67"/>
      <c r="V61" s="67"/>
      <c r="W61" s="67"/>
      <c r="X61" s="67"/>
      <c r="Y61" s="67"/>
    </row>
    <row r="62" spans="1:25" ht="9" customHeight="1">
      <c r="A62" s="182"/>
      <c r="B62" s="212"/>
      <c r="C62" s="212"/>
      <c r="D62" s="212"/>
      <c r="E62" s="212"/>
      <c r="F62" s="212"/>
      <c r="G62" s="212"/>
      <c r="H62" s="214"/>
      <c r="I62" s="234"/>
      <c r="J62" s="182"/>
      <c r="K62" s="183"/>
      <c r="L62" s="235" t="s">
        <v>35</v>
      </c>
      <c r="M62" s="259" t="s">
        <v>71</v>
      </c>
      <c r="N62" s="217" t="str">
        <f>UPPER(IF(OR((M62="a"),(M62="as")),L58,IF(OR((M62="b"),(M62="bs")),L66,)))</f>
        <v>ΝΕΚΤΑΡΙΟΣ</v>
      </c>
      <c r="O62" s="316"/>
      <c r="P62" s="232"/>
      <c r="Q62" s="199"/>
      <c r="R62" s="201"/>
      <c r="S62" s="203"/>
      <c r="T62" s="203"/>
      <c r="U62" s="67"/>
      <c r="V62" s="67"/>
      <c r="W62" s="67"/>
      <c r="X62" s="67"/>
      <c r="Y62" s="67"/>
    </row>
    <row r="63" spans="1:25" ht="9" customHeight="1">
      <c r="A63" s="160">
        <v>29</v>
      </c>
      <c r="B63" s="161"/>
      <c r="C63" s="167">
        <v>40</v>
      </c>
      <c r="D63" s="168">
        <v>18</v>
      </c>
      <c r="E63" s="171" t="s">
        <v>244</v>
      </c>
      <c r="F63" s="171" t="s">
        <v>131</v>
      </c>
      <c r="G63" s="161"/>
      <c r="H63" s="176" t="s">
        <v>44</v>
      </c>
      <c r="I63" s="244"/>
      <c r="J63" s="182"/>
      <c r="K63" s="183"/>
      <c r="L63" s="182"/>
      <c r="M63" s="255"/>
      <c r="N63" s="248" t="s">
        <v>245</v>
      </c>
      <c r="O63" s="257"/>
      <c r="P63" s="182"/>
      <c r="Q63" s="199"/>
      <c r="R63" s="201"/>
      <c r="S63" s="203"/>
      <c r="T63" s="203"/>
      <c r="U63" s="67"/>
      <c r="V63" s="67"/>
      <c r="W63" s="67"/>
      <c r="X63" s="67"/>
      <c r="Y63" s="67"/>
    </row>
    <row r="64" spans="1:25" ht="9" customHeight="1">
      <c r="A64" s="182"/>
      <c r="B64" s="212"/>
      <c r="C64" s="212"/>
      <c r="D64" s="212"/>
      <c r="E64" s="212"/>
      <c r="F64" s="212"/>
      <c r="G64" s="212"/>
      <c r="H64" s="350" t="s">
        <v>35</v>
      </c>
      <c r="I64" s="252" t="s">
        <v>36</v>
      </c>
      <c r="J64" s="217" t="str">
        <f>UPPER(IF(OR((I64="a"),(I64="as")),E63,IF(OR((I64="b"),(I64="bs")),E65,)))</f>
        <v>ΠΕΤΡΆΚΗΣ</v>
      </c>
      <c r="K64" s="219"/>
      <c r="L64" s="182"/>
      <c r="M64" s="255"/>
      <c r="N64" s="232"/>
      <c r="O64" s="183"/>
      <c r="P64" s="182"/>
      <c r="Q64" s="199"/>
      <c r="R64" s="201"/>
      <c r="S64" s="203"/>
      <c r="T64" s="203"/>
      <c r="U64" s="67"/>
      <c r="V64" s="67"/>
      <c r="W64" s="67"/>
      <c r="X64" s="67"/>
      <c r="Y64" s="67"/>
    </row>
    <row r="65" spans="1:25" ht="9" customHeight="1">
      <c r="A65" s="160">
        <v>30</v>
      </c>
      <c r="B65" s="161"/>
      <c r="C65" s="167">
        <v>95</v>
      </c>
      <c r="D65" s="168">
        <v>11</v>
      </c>
      <c r="E65" s="171" t="s">
        <v>246</v>
      </c>
      <c r="F65" s="171" t="s">
        <v>247</v>
      </c>
      <c r="G65" s="172"/>
      <c r="H65" s="176" t="s">
        <v>85</v>
      </c>
      <c r="I65" s="224"/>
      <c r="J65" s="248" t="s">
        <v>51</v>
      </c>
      <c r="K65" s="228"/>
      <c r="L65" s="232"/>
      <c r="M65" s="255"/>
      <c r="N65" s="232"/>
      <c r="O65" s="183"/>
      <c r="P65" s="182"/>
      <c r="Q65" s="199"/>
      <c r="R65" s="201"/>
      <c r="S65" s="203"/>
      <c r="T65" s="203"/>
      <c r="U65" s="67"/>
      <c r="V65" s="67"/>
      <c r="W65" s="67"/>
      <c r="X65" s="67"/>
      <c r="Y65" s="67"/>
    </row>
    <row r="66" spans="1:25" ht="9" customHeight="1">
      <c r="A66" s="182"/>
      <c r="B66" s="212"/>
      <c r="C66" s="212"/>
      <c r="D66" s="212"/>
      <c r="E66" s="212"/>
      <c r="F66" s="212"/>
      <c r="G66" s="212"/>
      <c r="H66" s="214"/>
      <c r="I66" s="234"/>
      <c r="J66" s="235" t="s">
        <v>35</v>
      </c>
      <c r="K66" s="237" t="s">
        <v>71</v>
      </c>
      <c r="L66" s="217" t="str">
        <f>UPPER(IF(OR((K66="a"),(K66="as")),J64,IF(OR((K66="b"),(K66="bs")),J68,)))</f>
        <v>ΝΕΚΤΑΡΙΟΣ</v>
      </c>
      <c r="M66" s="268"/>
      <c r="N66" s="232"/>
      <c r="O66" s="183"/>
      <c r="P66" s="182"/>
      <c r="Q66" s="199"/>
      <c r="R66" s="201"/>
      <c r="S66" s="203"/>
      <c r="T66" s="203"/>
      <c r="U66" s="67"/>
      <c r="V66" s="67"/>
      <c r="W66" s="67"/>
      <c r="X66" s="67"/>
      <c r="Y66" s="67"/>
    </row>
    <row r="67" spans="1:25" ht="9" customHeight="1">
      <c r="A67" s="160">
        <v>31</v>
      </c>
      <c r="B67" s="161"/>
      <c r="C67" s="161"/>
      <c r="D67" s="168">
        <v>60</v>
      </c>
      <c r="E67" s="172"/>
      <c r="F67" s="161"/>
      <c r="G67" s="221" t="s">
        <v>41</v>
      </c>
      <c r="H67" s="223"/>
      <c r="I67" s="244"/>
      <c r="J67" s="182"/>
      <c r="K67" s="246"/>
      <c r="L67" s="248" t="s">
        <v>143</v>
      </c>
      <c r="M67" s="270"/>
      <c r="N67" s="182"/>
      <c r="O67" s="183"/>
      <c r="P67" s="182"/>
      <c r="Q67" s="389"/>
      <c r="R67" s="201"/>
      <c r="S67" s="203"/>
      <c r="T67" s="203"/>
      <c r="U67" s="67"/>
      <c r="V67" s="67"/>
      <c r="W67" s="67"/>
      <c r="X67" s="67"/>
      <c r="Y67" s="67"/>
    </row>
    <row r="68" spans="1:25" ht="9" customHeight="1">
      <c r="A68" s="182"/>
      <c r="B68" s="212"/>
      <c r="C68" s="212"/>
      <c r="D68" s="212"/>
      <c r="E68" s="212"/>
      <c r="F68" s="212"/>
      <c r="G68" s="212"/>
      <c r="H68" s="214"/>
      <c r="I68" s="215" t="s">
        <v>71</v>
      </c>
      <c r="J68" s="217" t="str">
        <f>UPPER(IF(OR((I68="a"),(I68="as")),E67,IF(OR((I68="b"),(I68="bs")),E69,)))</f>
        <v>ΝΕΚΤΑΡΙΟΣ</v>
      </c>
      <c r="K68" s="254"/>
      <c r="L68" s="232"/>
      <c r="M68" s="184"/>
      <c r="N68" s="182"/>
      <c r="O68" s="183"/>
      <c r="P68" s="182"/>
      <c r="Q68" s="389"/>
      <c r="R68" s="201"/>
      <c r="S68" s="203"/>
      <c r="T68" s="203"/>
      <c r="U68" s="67"/>
      <c r="V68" s="67"/>
      <c r="W68" s="67"/>
      <c r="X68" s="67"/>
      <c r="Y68" s="67"/>
    </row>
    <row r="69" spans="1:25" ht="9" customHeight="1">
      <c r="A69" s="160">
        <v>32</v>
      </c>
      <c r="B69" s="161"/>
      <c r="C69" s="167">
        <v>580</v>
      </c>
      <c r="D69" s="168">
        <v>2</v>
      </c>
      <c r="E69" s="171" t="s">
        <v>253</v>
      </c>
      <c r="F69" s="171" t="s">
        <v>117</v>
      </c>
      <c r="G69" s="172"/>
      <c r="H69" s="176" t="s">
        <v>39</v>
      </c>
      <c r="I69" s="224"/>
      <c r="J69" s="227"/>
      <c r="K69" s="257"/>
      <c r="L69" s="182"/>
      <c r="M69" s="184"/>
      <c r="N69" s="182"/>
      <c r="O69" s="197"/>
      <c r="P69" s="182"/>
      <c r="Q69" s="389"/>
      <c r="R69" s="201"/>
      <c r="S69" s="203"/>
      <c r="T69" s="203"/>
      <c r="U69" s="67"/>
      <c r="V69" s="67"/>
      <c r="W69" s="67"/>
      <c r="X69" s="67"/>
      <c r="Y69" s="67"/>
    </row>
    <row r="70" spans="1:25" ht="6.75" customHeight="1">
      <c r="A70" s="391"/>
      <c r="B70" s="392"/>
      <c r="C70" s="392"/>
      <c r="D70" s="392"/>
      <c r="E70" s="393"/>
      <c r="F70" s="393"/>
      <c r="G70" s="393"/>
      <c r="H70" s="393"/>
      <c r="I70" s="394"/>
      <c r="J70" s="395"/>
      <c r="K70" s="396"/>
      <c r="L70" s="395"/>
      <c r="M70" s="397"/>
      <c r="N70" s="395"/>
      <c r="O70" s="396"/>
      <c r="P70" s="395"/>
      <c r="Q70" s="398"/>
      <c r="R70" s="186"/>
      <c r="S70" s="67"/>
      <c r="T70" s="67"/>
      <c r="U70" s="67"/>
      <c r="V70" s="67"/>
      <c r="W70" s="67"/>
      <c r="X70" s="67"/>
      <c r="Y70" s="67"/>
    </row>
    <row r="71" spans="1:25" ht="10.5" customHeight="1">
      <c r="A71" s="399" t="s">
        <v>144</v>
      </c>
      <c r="B71" s="400"/>
      <c r="C71" s="401"/>
      <c r="D71" s="402" t="s">
        <v>148</v>
      </c>
      <c r="E71" s="403" t="s">
        <v>149</v>
      </c>
      <c r="F71" s="404"/>
      <c r="G71" s="404"/>
      <c r="H71" s="405"/>
      <c r="I71" s="406" t="s">
        <v>148</v>
      </c>
      <c r="J71" s="404" t="s">
        <v>150</v>
      </c>
      <c r="K71" s="407"/>
      <c r="L71" s="404" t="s">
        <v>156</v>
      </c>
      <c r="M71" s="408"/>
      <c r="N71" s="402" t="s">
        <v>160</v>
      </c>
      <c r="O71" s="409"/>
      <c r="P71" s="404"/>
      <c r="Q71" s="410"/>
      <c r="R71" s="411"/>
      <c r="S71" s="67"/>
      <c r="T71" s="67"/>
      <c r="U71" s="67"/>
      <c r="V71" s="67"/>
      <c r="W71" s="67"/>
      <c r="X71" s="67"/>
      <c r="Y71" s="67"/>
    </row>
    <row r="72" spans="1:25" ht="9" customHeight="1">
      <c r="A72" s="412" t="s">
        <v>164</v>
      </c>
      <c r="B72" s="413"/>
      <c r="C72" s="414"/>
      <c r="D72" s="415" t="s">
        <v>26</v>
      </c>
      <c r="E72" s="416" t="e">
        <f aca="true" t="shared" si="0" ref="E72:E79">'[1]Συμμετοχές'!F78</f>
        <v>#REF!</v>
      </c>
      <c r="F72" s="417"/>
      <c r="G72" s="416"/>
      <c r="H72" s="418"/>
      <c r="I72" s="419" t="s">
        <v>26</v>
      </c>
      <c r="J72" s="417"/>
      <c r="K72" s="420"/>
      <c r="L72" s="417"/>
      <c r="M72" s="421"/>
      <c r="N72" s="511" t="s">
        <v>194</v>
      </c>
      <c r="O72" s="512"/>
      <c r="P72" s="512"/>
      <c r="Q72" s="513"/>
      <c r="R72" s="411"/>
      <c r="S72" s="67"/>
      <c r="T72" s="67"/>
      <c r="U72" s="67"/>
      <c r="V72" s="67"/>
      <c r="W72" s="67"/>
      <c r="X72" s="67"/>
      <c r="Y72" s="67"/>
    </row>
    <row r="73" spans="1:25" ht="9" customHeight="1">
      <c r="A73" s="424" t="s">
        <v>203</v>
      </c>
      <c r="B73" s="425"/>
      <c r="C73" s="426"/>
      <c r="D73" s="428" t="s">
        <v>40</v>
      </c>
      <c r="E73" s="430" t="e">
        <f t="shared" si="0"/>
        <v>#REF!</v>
      </c>
      <c r="F73" s="432"/>
      <c r="G73" s="430"/>
      <c r="H73" s="433"/>
      <c r="I73" s="435" t="s">
        <v>40</v>
      </c>
      <c r="J73" s="432"/>
      <c r="K73" s="437"/>
      <c r="L73" s="432"/>
      <c r="M73" s="439"/>
      <c r="N73" s="441"/>
      <c r="O73" s="396"/>
      <c r="P73" s="443"/>
      <c r="Q73" s="445"/>
      <c r="R73" s="411"/>
      <c r="S73" s="67"/>
      <c r="T73" s="67"/>
      <c r="U73" s="67"/>
      <c r="V73" s="67"/>
      <c r="W73" s="67"/>
      <c r="X73" s="67"/>
      <c r="Y73" s="67"/>
    </row>
    <row r="74" spans="1:25" ht="9" customHeight="1">
      <c r="A74" s="447" t="s">
        <v>221</v>
      </c>
      <c r="B74" s="448"/>
      <c r="C74" s="449"/>
      <c r="D74" s="428" t="s">
        <v>45</v>
      </c>
      <c r="E74" s="430" t="e">
        <f t="shared" si="0"/>
        <v>#REF!</v>
      </c>
      <c r="F74" s="432"/>
      <c r="G74" s="430"/>
      <c r="H74" s="433"/>
      <c r="I74" s="435" t="s">
        <v>45</v>
      </c>
      <c r="J74" s="432"/>
      <c r="K74" s="437"/>
      <c r="L74" s="432"/>
      <c r="M74" s="439"/>
      <c r="N74" s="511" t="s">
        <v>222</v>
      </c>
      <c r="O74" s="512"/>
      <c r="P74" s="512"/>
      <c r="Q74" s="513"/>
      <c r="R74" s="411"/>
      <c r="S74" s="67"/>
      <c r="T74" s="67"/>
      <c r="U74" s="67"/>
      <c r="V74" s="67"/>
      <c r="W74" s="67"/>
      <c r="X74" s="67"/>
      <c r="Y74" s="67"/>
    </row>
    <row r="75" spans="1:25" ht="9" customHeight="1">
      <c r="A75" s="452"/>
      <c r="B75" s="454"/>
      <c r="C75" s="414"/>
      <c r="D75" s="428" t="s">
        <v>52</v>
      </c>
      <c r="E75" s="430" t="e">
        <f t="shared" si="0"/>
        <v>#REF!</v>
      </c>
      <c r="F75" s="432"/>
      <c r="G75" s="430"/>
      <c r="H75" s="433"/>
      <c r="I75" s="435" t="s">
        <v>52</v>
      </c>
      <c r="J75" s="432"/>
      <c r="K75" s="437"/>
      <c r="L75" s="432"/>
      <c r="M75" s="439"/>
      <c r="N75" s="428"/>
      <c r="O75" s="437"/>
      <c r="P75" s="432"/>
      <c r="Q75" s="456"/>
      <c r="R75" s="411"/>
      <c r="S75" s="67"/>
      <c r="T75" s="67"/>
      <c r="U75" s="67"/>
      <c r="V75" s="67"/>
      <c r="W75" s="67"/>
      <c r="X75" s="67"/>
      <c r="Y75" s="67"/>
    </row>
    <row r="76" spans="1:25" ht="9" customHeight="1">
      <c r="A76" s="457" t="s">
        <v>224</v>
      </c>
      <c r="B76" s="460"/>
      <c r="C76" s="461"/>
      <c r="D76" s="428" t="s">
        <v>54</v>
      </c>
      <c r="E76" s="430" t="e">
        <f t="shared" si="0"/>
        <v>#REF!</v>
      </c>
      <c r="F76" s="432"/>
      <c r="G76" s="430"/>
      <c r="H76" s="433"/>
      <c r="I76" s="435" t="s">
        <v>54</v>
      </c>
      <c r="J76" s="432"/>
      <c r="K76" s="437"/>
      <c r="L76" s="432"/>
      <c r="M76" s="439"/>
      <c r="N76" s="465"/>
      <c r="O76" s="396"/>
      <c r="P76" s="443"/>
      <c r="Q76" s="445"/>
      <c r="R76" s="411"/>
      <c r="S76" s="67"/>
      <c r="T76" s="67"/>
      <c r="U76" s="67"/>
      <c r="V76" s="67"/>
      <c r="W76" s="67"/>
      <c r="X76" s="67"/>
      <c r="Y76" s="67"/>
    </row>
    <row r="77" spans="1:25" ht="9" customHeight="1">
      <c r="A77" s="412" t="s">
        <v>164</v>
      </c>
      <c r="B77" s="413"/>
      <c r="C77" s="414"/>
      <c r="D77" s="428" t="s">
        <v>61</v>
      </c>
      <c r="E77" s="430" t="e">
        <f t="shared" si="0"/>
        <v>#REF!</v>
      </c>
      <c r="F77" s="432"/>
      <c r="G77" s="430"/>
      <c r="H77" s="433"/>
      <c r="I77" s="435" t="s">
        <v>61</v>
      </c>
      <c r="J77" s="432"/>
      <c r="K77" s="437"/>
      <c r="L77" s="432"/>
      <c r="M77" s="439"/>
      <c r="N77" s="511" t="s">
        <v>230</v>
      </c>
      <c r="O77" s="512"/>
      <c r="P77" s="512"/>
      <c r="Q77" s="513"/>
      <c r="R77" s="411"/>
      <c r="S77" s="67"/>
      <c r="T77" s="67"/>
      <c r="U77" s="67"/>
      <c r="V77" s="67"/>
      <c r="W77" s="67"/>
      <c r="X77" s="67"/>
      <c r="Y77" s="67"/>
    </row>
    <row r="78" spans="1:25" ht="9" customHeight="1">
      <c r="A78" s="424" t="s">
        <v>231</v>
      </c>
      <c r="B78" s="425"/>
      <c r="C78" s="468"/>
      <c r="D78" s="428" t="s">
        <v>62</v>
      </c>
      <c r="E78" s="430" t="e">
        <f t="shared" si="0"/>
        <v>#REF!</v>
      </c>
      <c r="F78" s="432"/>
      <c r="G78" s="430"/>
      <c r="H78" s="433"/>
      <c r="I78" s="435" t="s">
        <v>62</v>
      </c>
      <c r="J78" s="432"/>
      <c r="K78" s="437"/>
      <c r="L78" s="432"/>
      <c r="M78" s="439"/>
      <c r="N78" s="428" t="e">
        <f>'[2]Week SetUp'!E10</f>
        <v>#REF!</v>
      </c>
      <c r="O78" s="437"/>
      <c r="P78" s="432"/>
      <c r="Q78" s="456"/>
      <c r="R78" s="411"/>
      <c r="S78" s="67"/>
      <c r="T78" s="67"/>
      <c r="U78" s="67"/>
      <c r="V78" s="67"/>
      <c r="W78" s="67"/>
      <c r="X78" s="67"/>
      <c r="Y78" s="67"/>
    </row>
    <row r="79" spans="1:25" ht="9" customHeight="1">
      <c r="A79" s="447" t="s">
        <v>232</v>
      </c>
      <c r="B79" s="448"/>
      <c r="C79" s="470"/>
      <c r="D79" s="465" t="s">
        <v>67</v>
      </c>
      <c r="E79" s="472" t="e">
        <f t="shared" si="0"/>
        <v>#REF!</v>
      </c>
      <c r="F79" s="443"/>
      <c r="G79" s="472"/>
      <c r="H79" s="473"/>
      <c r="I79" s="475" t="s">
        <v>67</v>
      </c>
      <c r="J79" s="443"/>
      <c r="K79" s="396"/>
      <c r="L79" s="443"/>
      <c r="M79" s="477"/>
      <c r="N79" s="465"/>
      <c r="O79" s="396"/>
      <c r="P79" s="443"/>
      <c r="Q79" s="479" t="e">
        <f>MIN(4,'[1]Συμμετοχές'!R5)</f>
        <v>#REF!</v>
      </c>
      <c r="R79" s="411"/>
      <c r="S79" s="67"/>
      <c r="T79" s="67"/>
      <c r="U79" s="67"/>
      <c r="V79" s="67"/>
      <c r="W79" s="67"/>
      <c r="X79" s="67"/>
      <c r="Y79" s="67"/>
    </row>
  </sheetData>
  <sheetProtection/>
  <mergeCells count="3">
    <mergeCell ref="N74:Q74"/>
    <mergeCell ref="N72:Q72"/>
    <mergeCell ref="N77:Q77"/>
  </mergeCells>
  <conditionalFormatting sqref="I8 K10 I12 M14 I16 K18 I20 W20:Y20 O22 I24 K26 W26:Y26 I28 M30 I32 W33:Y33 K34 I36 O39 W39:Y39 I40 K42 I44 M46 I48 K50 I52 O54 I56 K58 I60 M62 I64 K66 I68">
    <cfRule type="cellIs" priority="1" dxfId="195" operator="equal">
      <formula>"a"</formula>
    </cfRule>
  </conditionalFormatting>
  <conditionalFormatting sqref="I8 K10 I12 M14 I16 K18 I20 W20:Y20 O22 I24 K26 W26:Y26 I28 M30 I32 W33:Y33 K34 I36 O39 W39:Y39 I40 K42 I44 M46 I48 K50 I52 O54 I56 K58 I60 M62 I64 K66 I68">
    <cfRule type="cellIs" priority="2" dxfId="195" operator="equal">
      <formula>"b"</formula>
    </cfRule>
  </conditionalFormatting>
  <conditionalFormatting sqref="D7 D9 D11 D13 D15 D17 D19 D21 D23 D25 D27 D29 D31 D33 D35 D37 D39 D41 D43 D45 D47 D49 D51 D53 D55 D57 D59 D61 D63 D65 D67 D69">
    <cfRule type="notContainsBlanks" priority="3" dxfId="194">
      <formula>LEN(TRIM(D7))&gt;0</formula>
    </cfRule>
  </conditionalFormatting>
  <printOptions/>
  <pageMargins left="0.11811023622047245" right="0"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U79"/>
  <sheetViews>
    <sheetView showGridLines="0" zoomScalePageLayoutView="0" workbookViewId="0" topLeftCell="A1">
      <selection activeCell="A1" sqref="A1"/>
    </sheetView>
  </sheetViews>
  <sheetFormatPr defaultColWidth="14.421875" defaultRowHeight="15.75" customHeight="1"/>
  <cols>
    <col min="1" max="1" width="4.140625" style="0" customWidth="1"/>
    <col min="2" max="2" width="2.7109375" style="0" customWidth="1"/>
    <col min="3" max="3" width="3.7109375" style="0" customWidth="1"/>
    <col min="4" max="4" width="2.8515625" style="0" customWidth="1"/>
    <col min="5" max="5" width="12.7109375" style="0" customWidth="1"/>
    <col min="6" max="6" width="6.28125" style="0" customWidth="1"/>
    <col min="7" max="7" width="4.57421875" style="0" customWidth="1"/>
    <col min="8" max="8" width="7.7109375" style="0" customWidth="1"/>
    <col min="9" max="9" width="1.7109375" style="0" customWidth="1"/>
    <col min="10" max="10" width="14.28125" style="0" customWidth="1"/>
    <col min="11" max="11" width="1.28515625" style="0" customWidth="1"/>
    <col min="12" max="12" width="11.28125" style="0" customWidth="1"/>
    <col min="13" max="13" width="1.421875" style="0" customWidth="1"/>
    <col min="14" max="14" width="11.57421875" style="0" customWidth="1"/>
    <col min="15" max="15" width="2.57421875" style="0" customWidth="1"/>
    <col min="16" max="16" width="11.57421875" style="0" customWidth="1"/>
    <col min="17" max="17" width="2.57421875" style="0" hidden="1" customWidth="1"/>
    <col min="18" max="18" width="10.00390625" style="0" hidden="1" customWidth="1"/>
    <col min="19" max="19" width="9.57421875" style="0" customWidth="1"/>
    <col min="20" max="20" width="53.57421875" style="0" customWidth="1"/>
    <col min="21" max="21" width="10.00390625" style="0" hidden="1" customWidth="1"/>
  </cols>
  <sheetData>
    <row r="1" spans="1:21" ht="21.75" customHeight="1">
      <c r="A1" s="2" t="s">
        <v>1</v>
      </c>
      <c r="B1" s="3"/>
      <c r="C1" s="3"/>
      <c r="D1" s="3"/>
      <c r="E1" s="3"/>
      <c r="F1" s="3"/>
      <c r="G1" s="3"/>
      <c r="H1" s="4"/>
      <c r="I1" s="9"/>
      <c r="J1" s="18" t="s">
        <v>2</v>
      </c>
      <c r="K1" s="20"/>
      <c r="L1" s="22"/>
      <c r="M1" s="9"/>
      <c r="N1" s="24" t="s">
        <v>6</v>
      </c>
      <c r="O1" s="9"/>
      <c r="P1" s="4"/>
      <c r="Q1" s="9"/>
      <c r="R1" s="26"/>
      <c r="S1" s="26"/>
      <c r="T1" s="26"/>
      <c r="U1" s="26"/>
    </row>
    <row r="2" spans="1:21" ht="12.75">
      <c r="A2" s="28" t="s">
        <v>0</v>
      </c>
      <c r="B2" s="30"/>
      <c r="C2" s="30"/>
      <c r="D2" s="30"/>
      <c r="E2" s="30"/>
      <c r="F2" s="30"/>
      <c r="G2" s="30"/>
      <c r="H2" s="32"/>
      <c r="I2" s="34"/>
      <c r="J2" s="36" t="s">
        <v>7</v>
      </c>
      <c r="K2" s="38"/>
      <c r="L2" s="38"/>
      <c r="M2" s="34"/>
      <c r="N2" s="32"/>
      <c r="O2" s="34"/>
      <c r="P2" s="32"/>
      <c r="Q2" s="34"/>
      <c r="R2" s="32"/>
      <c r="S2" s="32"/>
      <c r="T2" s="32"/>
      <c r="U2" s="32"/>
    </row>
    <row r="3" spans="1:21" ht="11.25" customHeight="1">
      <c r="A3" s="40" t="s">
        <v>8</v>
      </c>
      <c r="B3" s="42"/>
      <c r="C3" s="42"/>
      <c r="D3" s="44"/>
      <c r="E3" s="44"/>
      <c r="F3" s="40" t="s">
        <v>9</v>
      </c>
      <c r="G3" s="42"/>
      <c r="H3" s="42"/>
      <c r="I3" s="46"/>
      <c r="J3" s="48" t="s">
        <v>10</v>
      </c>
      <c r="K3" s="46"/>
      <c r="L3" s="48" t="s">
        <v>11</v>
      </c>
      <c r="M3" s="46"/>
      <c r="N3" s="44"/>
      <c r="O3" s="46"/>
      <c r="P3" s="50" t="s">
        <v>12</v>
      </c>
      <c r="Q3" s="52"/>
      <c r="R3" s="52"/>
      <c r="S3" s="52"/>
      <c r="T3" s="52"/>
      <c r="U3" s="54"/>
    </row>
    <row r="4" spans="1:21" ht="11.25" customHeight="1">
      <c r="A4" s="56" t="s">
        <v>13</v>
      </c>
      <c r="B4" s="58"/>
      <c r="C4" s="58"/>
      <c r="D4" s="60"/>
      <c r="E4" s="60"/>
      <c r="F4" s="62" t="s">
        <v>14</v>
      </c>
      <c r="G4" s="60"/>
      <c r="H4" s="60"/>
      <c r="I4" s="64"/>
      <c r="J4" s="66" t="s">
        <v>15</v>
      </c>
      <c r="K4" s="64"/>
      <c r="L4" s="66" t="s">
        <v>2</v>
      </c>
      <c r="M4" s="64"/>
      <c r="N4" s="60"/>
      <c r="O4" s="64"/>
      <c r="P4" s="68" t="s">
        <v>16</v>
      </c>
      <c r="Q4" s="70"/>
      <c r="R4" s="70"/>
      <c r="S4" s="70"/>
      <c r="T4" s="72"/>
      <c r="U4" s="74"/>
    </row>
    <row r="5" spans="1:21" ht="9.75" customHeight="1">
      <c r="A5" s="76"/>
      <c r="B5" s="78" t="s">
        <v>17</v>
      </c>
      <c r="C5" s="78" t="s">
        <v>18</v>
      </c>
      <c r="D5" s="78" t="s">
        <v>19</v>
      </c>
      <c r="E5" s="80" t="s">
        <v>20</v>
      </c>
      <c r="F5" s="80" t="s">
        <v>21</v>
      </c>
      <c r="G5" s="82"/>
      <c r="H5" s="80" t="s">
        <v>10</v>
      </c>
      <c r="I5" s="82"/>
      <c r="J5" s="78" t="s">
        <v>22</v>
      </c>
      <c r="K5" s="84"/>
      <c r="L5" s="78" t="s">
        <v>23</v>
      </c>
      <c r="M5" s="84"/>
      <c r="N5" s="78" t="s">
        <v>24</v>
      </c>
      <c r="O5" s="84"/>
      <c r="P5" s="78" t="s">
        <v>25</v>
      </c>
      <c r="Q5" s="86"/>
      <c r="R5" s="88"/>
      <c r="S5" s="88"/>
      <c r="T5" s="54"/>
      <c r="U5" s="54"/>
    </row>
    <row r="6" spans="1:21" ht="3.75" customHeight="1">
      <c r="A6" s="90"/>
      <c r="B6" s="92"/>
      <c r="C6" s="92"/>
      <c r="D6" s="92"/>
      <c r="E6" s="94"/>
      <c r="F6" s="94"/>
      <c r="G6" s="54"/>
      <c r="H6" s="94"/>
      <c r="I6" s="96"/>
      <c r="J6" s="92"/>
      <c r="K6" s="96"/>
      <c r="L6" s="92"/>
      <c r="M6" s="96"/>
      <c r="N6" s="92"/>
      <c r="O6" s="96"/>
      <c r="P6" s="92"/>
      <c r="Q6" s="98"/>
      <c r="R6" s="54"/>
      <c r="S6" s="54"/>
      <c r="T6" s="54"/>
      <c r="U6" s="100"/>
    </row>
    <row r="7" spans="1:21" ht="10.5" customHeight="1">
      <c r="A7" s="102" t="s">
        <v>26</v>
      </c>
      <c r="B7" s="111"/>
      <c r="C7" s="113">
        <v>300</v>
      </c>
      <c r="D7" s="115">
        <v>1</v>
      </c>
      <c r="E7" s="62" t="s">
        <v>27</v>
      </c>
      <c r="F7" s="62" t="s">
        <v>28</v>
      </c>
      <c r="G7" s="60"/>
      <c r="H7" s="62" t="s">
        <v>15</v>
      </c>
      <c r="I7" s="117"/>
      <c r="J7" s="118"/>
      <c r="K7" s="131"/>
      <c r="L7" s="118"/>
      <c r="M7" s="131"/>
      <c r="N7" s="131"/>
      <c r="O7" s="135"/>
      <c r="P7" s="131"/>
      <c r="Q7" s="135"/>
      <c r="R7" s="54"/>
      <c r="S7" s="54"/>
      <c r="T7" s="54"/>
      <c r="U7" s="137" t="s">
        <v>310</v>
      </c>
    </row>
    <row r="8" spans="1:21" ht="9" customHeight="1">
      <c r="A8" s="139"/>
      <c r="B8" s="141"/>
      <c r="C8" s="141"/>
      <c r="D8" s="141"/>
      <c r="E8" s="143"/>
      <c r="F8" s="143"/>
      <c r="G8" s="88"/>
      <c r="H8" s="146" t="s">
        <v>35</v>
      </c>
      <c r="I8" s="159" t="s">
        <v>36</v>
      </c>
      <c r="J8" s="162" t="str">
        <f>UPPER(IF(OR(I8="a",I8="as"),E7,IF(OR(I8="b",I8="bs"),E9,)))</f>
        <v>ΛΑΓΟΥΔΑΚΗΣ</v>
      </c>
      <c r="K8" s="111"/>
      <c r="L8" s="118"/>
      <c r="M8" s="131"/>
      <c r="N8" s="131"/>
      <c r="O8" s="135"/>
      <c r="P8" s="131"/>
      <c r="Q8" s="135"/>
      <c r="R8" s="54"/>
      <c r="S8" s="54"/>
      <c r="T8" s="54"/>
      <c r="U8" s="163" t="s">
        <v>310</v>
      </c>
    </row>
    <row r="9" spans="1:21" ht="9" customHeight="1">
      <c r="A9" s="164" t="s">
        <v>40</v>
      </c>
      <c r="B9" s="111"/>
      <c r="C9" s="111"/>
      <c r="D9" s="115">
        <v>30</v>
      </c>
      <c r="E9" s="111"/>
      <c r="F9" s="111"/>
      <c r="G9" s="113" t="s">
        <v>41</v>
      </c>
      <c r="H9" s="111"/>
      <c r="I9" s="165"/>
      <c r="J9" s="166"/>
      <c r="K9" s="173"/>
      <c r="L9" s="174"/>
      <c r="M9" s="131"/>
      <c r="N9" s="131"/>
      <c r="O9" s="135"/>
      <c r="P9" s="131"/>
      <c r="Q9" s="135"/>
      <c r="R9" s="54"/>
      <c r="S9" s="54"/>
      <c r="T9" s="54"/>
      <c r="U9" s="163" t="s">
        <v>310</v>
      </c>
    </row>
    <row r="10" spans="1:21" ht="9" customHeight="1">
      <c r="A10" s="139"/>
      <c r="B10" s="141"/>
      <c r="C10" s="141"/>
      <c r="D10" s="175"/>
      <c r="E10" s="143"/>
      <c r="F10" s="143"/>
      <c r="G10" s="88"/>
      <c r="H10" s="143"/>
      <c r="I10" s="141"/>
      <c r="J10" s="177" t="s">
        <v>35</v>
      </c>
      <c r="K10" s="185" t="s">
        <v>36</v>
      </c>
      <c r="L10" s="162" t="str">
        <f>UPPER(IF(OR(K10="a",K10="as"),J8,IF(OR(K10="b",K10="bs"),J12,)))</f>
        <v>ΛΑΓΟΥΔΑΚΗΣ</v>
      </c>
      <c r="M10" s="111"/>
      <c r="N10" s="131"/>
      <c r="O10" s="131"/>
      <c r="P10" s="131"/>
      <c r="Q10" s="135"/>
      <c r="R10" s="54"/>
      <c r="S10" s="54"/>
      <c r="T10" s="54"/>
      <c r="U10" s="163" t="s">
        <v>310</v>
      </c>
    </row>
    <row r="11" spans="1:21" ht="9" customHeight="1">
      <c r="A11" s="164" t="s">
        <v>45</v>
      </c>
      <c r="B11" s="111"/>
      <c r="C11" s="113">
        <v>10</v>
      </c>
      <c r="D11" s="115">
        <v>5</v>
      </c>
      <c r="E11" s="113" t="s">
        <v>48</v>
      </c>
      <c r="F11" s="113" t="s">
        <v>49</v>
      </c>
      <c r="G11" s="187"/>
      <c r="H11" s="113" t="s">
        <v>39</v>
      </c>
      <c r="I11" s="117"/>
      <c r="J11" s="118"/>
      <c r="K11" s="188"/>
      <c r="L11" s="190" t="s">
        <v>51</v>
      </c>
      <c r="M11" s="192"/>
      <c r="N11" s="194"/>
      <c r="O11" s="131"/>
      <c r="P11" s="131"/>
      <c r="Q11" s="135"/>
      <c r="R11" s="54"/>
      <c r="S11" s="54"/>
      <c r="T11" s="54"/>
      <c r="U11" s="163" t="s">
        <v>310</v>
      </c>
    </row>
    <row r="12" spans="1:21" ht="9" customHeight="1">
      <c r="A12" s="139"/>
      <c r="B12" s="141"/>
      <c r="C12" s="141"/>
      <c r="D12" s="175"/>
      <c r="E12" s="143"/>
      <c r="F12" s="143"/>
      <c r="G12" s="88"/>
      <c r="H12" s="146" t="s">
        <v>35</v>
      </c>
      <c r="I12" s="159" t="s">
        <v>36</v>
      </c>
      <c r="J12" s="162" t="str">
        <f>UPPER(IF(OR(I12="a",I12="as"),E11,IF(OR(I12="b",I12="bs"),E13,)))</f>
        <v>ΠΑΠΑΤΖΑΝΗΣ</v>
      </c>
      <c r="K12" s="198"/>
      <c r="L12" s="174"/>
      <c r="M12" s="188"/>
      <c r="N12" s="194"/>
      <c r="O12" s="131"/>
      <c r="P12" s="131"/>
      <c r="Q12" s="135"/>
      <c r="R12" s="54"/>
      <c r="S12" s="54"/>
      <c r="T12" s="54"/>
      <c r="U12" s="163" t="s">
        <v>310</v>
      </c>
    </row>
    <row r="13" spans="1:21" ht="9" customHeight="1">
      <c r="A13" s="164" t="s">
        <v>52</v>
      </c>
      <c r="B13" s="111"/>
      <c r="C13" s="111"/>
      <c r="D13" s="115">
        <v>30</v>
      </c>
      <c r="E13" s="111"/>
      <c r="F13" s="111"/>
      <c r="G13" s="113" t="s">
        <v>41</v>
      </c>
      <c r="H13" s="111"/>
      <c r="I13" s="200"/>
      <c r="J13" s="166"/>
      <c r="K13" s="143"/>
      <c r="L13" s="118"/>
      <c r="M13" s="188"/>
      <c r="N13" s="194"/>
      <c r="O13" s="131"/>
      <c r="P13" s="131"/>
      <c r="Q13" s="135"/>
      <c r="R13" s="54"/>
      <c r="S13" s="54"/>
      <c r="T13" s="54"/>
      <c r="U13" s="163" t="s">
        <v>310</v>
      </c>
    </row>
    <row r="14" spans="1:21" ht="9" customHeight="1">
      <c r="A14" s="139"/>
      <c r="B14" s="141"/>
      <c r="C14" s="141"/>
      <c r="D14" s="175"/>
      <c r="E14" s="143"/>
      <c r="F14" s="143"/>
      <c r="G14" s="88"/>
      <c r="H14" s="202"/>
      <c r="I14" s="141"/>
      <c r="J14" s="118"/>
      <c r="K14" s="131"/>
      <c r="L14" s="177" t="s">
        <v>35</v>
      </c>
      <c r="M14" s="185" t="s">
        <v>36</v>
      </c>
      <c r="N14" s="205" t="str">
        <f>UPPER(IF(OR(M14="a",M14="as"),L10,IF(OR(M14="b",M14="bs"),L18,)))</f>
        <v>ΛΑΓΟΥΔΑΚΗΣ</v>
      </c>
      <c r="O14" s="111"/>
      <c r="P14" s="131"/>
      <c r="Q14" s="135"/>
      <c r="R14" s="54"/>
      <c r="S14" s="54"/>
      <c r="T14" s="207"/>
      <c r="U14" s="163" t="s">
        <v>310</v>
      </c>
    </row>
    <row r="15" spans="1:21" ht="9" customHeight="1">
      <c r="A15" s="102" t="s">
        <v>54</v>
      </c>
      <c r="B15" s="111"/>
      <c r="C15" s="113">
        <v>30</v>
      </c>
      <c r="D15" s="115">
        <v>4</v>
      </c>
      <c r="E15" s="62" t="s">
        <v>56</v>
      </c>
      <c r="F15" s="62" t="s">
        <v>57</v>
      </c>
      <c r="G15" s="60"/>
      <c r="H15" s="62" t="s">
        <v>15</v>
      </c>
      <c r="I15" s="128"/>
      <c r="J15" s="118"/>
      <c r="K15" s="131"/>
      <c r="L15" s="118"/>
      <c r="M15" s="188"/>
      <c r="N15" s="190" t="s">
        <v>58</v>
      </c>
      <c r="O15" s="192"/>
      <c r="P15" s="194"/>
      <c r="Q15" s="135"/>
      <c r="R15" s="54"/>
      <c r="S15" s="54"/>
      <c r="T15" s="209"/>
      <c r="U15" s="163" t="s">
        <v>310</v>
      </c>
    </row>
    <row r="16" spans="1:21" ht="9" customHeight="1">
      <c r="A16" s="139"/>
      <c r="B16" s="141"/>
      <c r="C16" s="141"/>
      <c r="D16" s="175"/>
      <c r="E16" s="143"/>
      <c r="F16" s="143"/>
      <c r="G16" s="88"/>
      <c r="H16" s="146" t="s">
        <v>35</v>
      </c>
      <c r="I16" s="159" t="s">
        <v>36</v>
      </c>
      <c r="J16" s="162" t="str">
        <f>UPPER(IF(OR(I16="a",I16="as"),E15,IF(OR(I16="b",I16="bs"),E17,)))</f>
        <v>ΛΟΠΕΖ</v>
      </c>
      <c r="K16" s="111"/>
      <c r="L16" s="118"/>
      <c r="M16" s="188"/>
      <c r="N16" s="194"/>
      <c r="O16" s="188"/>
      <c r="P16" s="194"/>
      <c r="Q16" s="135"/>
      <c r="R16" s="54"/>
      <c r="S16" s="54"/>
      <c r="T16" s="209"/>
      <c r="U16" s="213" t="s">
        <v>310</v>
      </c>
    </row>
    <row r="17" spans="1:21" ht="9" customHeight="1">
      <c r="A17" s="164" t="s">
        <v>61</v>
      </c>
      <c r="B17" s="111"/>
      <c r="C17" s="111"/>
      <c r="D17" s="115">
        <v>30</v>
      </c>
      <c r="E17" s="111"/>
      <c r="F17" s="111"/>
      <c r="G17" s="113" t="s">
        <v>41</v>
      </c>
      <c r="H17" s="111"/>
      <c r="I17" s="165"/>
      <c r="J17" s="166"/>
      <c r="K17" s="173"/>
      <c r="L17" s="174"/>
      <c r="M17" s="188"/>
      <c r="N17" s="194"/>
      <c r="O17" s="188"/>
      <c r="P17" s="194"/>
      <c r="Q17" s="135"/>
      <c r="R17" s="54"/>
      <c r="S17" s="54"/>
      <c r="T17" s="509"/>
      <c r="U17" s="88"/>
    </row>
    <row r="18" spans="1:21" ht="9" customHeight="1">
      <c r="A18" s="139"/>
      <c r="B18" s="141"/>
      <c r="C18" s="141"/>
      <c r="D18" s="175"/>
      <c r="E18" s="143"/>
      <c r="F18" s="143"/>
      <c r="G18" s="88"/>
      <c r="H18" s="143"/>
      <c r="I18" s="141"/>
      <c r="J18" s="177" t="s">
        <v>35</v>
      </c>
      <c r="K18" s="185" t="s">
        <v>36</v>
      </c>
      <c r="L18" s="162" t="str">
        <f>UPPER(IF(OR(K18="a",K18="as"),J16,IF(OR(K18="b",K18="bs"),J20,)))</f>
        <v>ΛΟΠΕΖ</v>
      </c>
      <c r="M18" s="198"/>
      <c r="N18" s="194"/>
      <c r="O18" s="188"/>
      <c r="P18" s="194"/>
      <c r="Q18" s="135"/>
      <c r="R18" s="54"/>
      <c r="S18" s="54"/>
      <c r="T18" s="510"/>
      <c r="U18" s="54"/>
    </row>
    <row r="19" spans="1:21" ht="9" customHeight="1">
      <c r="A19" s="164" t="s">
        <v>62</v>
      </c>
      <c r="B19" s="111"/>
      <c r="C19" s="113">
        <v>0</v>
      </c>
      <c r="D19" s="115">
        <v>9</v>
      </c>
      <c r="E19" s="113" t="s">
        <v>63</v>
      </c>
      <c r="F19" s="113" t="s">
        <v>64</v>
      </c>
      <c r="G19" s="111"/>
      <c r="H19" s="113" t="s">
        <v>15</v>
      </c>
      <c r="I19" s="117"/>
      <c r="J19" s="118"/>
      <c r="K19" s="188"/>
      <c r="L19" s="190" t="s">
        <v>51</v>
      </c>
      <c r="M19" s="143"/>
      <c r="N19" s="131"/>
      <c r="O19" s="188"/>
      <c r="P19" s="194"/>
      <c r="Q19" s="135"/>
      <c r="R19" s="54"/>
      <c r="S19" s="54"/>
      <c r="T19" s="510"/>
      <c r="U19" s="54"/>
    </row>
    <row r="20" spans="1:21" ht="9" customHeight="1">
      <c r="A20" s="139"/>
      <c r="B20" s="141"/>
      <c r="C20" s="141"/>
      <c r="D20" s="141"/>
      <c r="E20" s="143"/>
      <c r="F20" s="143"/>
      <c r="G20" s="88"/>
      <c r="H20" s="146" t="s">
        <v>35</v>
      </c>
      <c r="I20" s="159" t="s">
        <v>36</v>
      </c>
      <c r="J20" s="162" t="str">
        <f>UPPER(IF(OR(I20="a",I20="as"),E19,IF(OR(I20="b",I20="bs"),E21,)))</f>
        <v>ΜΑΡΚΟΥΛΑΚΗΣ</v>
      </c>
      <c r="K20" s="198"/>
      <c r="L20" s="174"/>
      <c r="M20" s="131"/>
      <c r="N20" s="131"/>
      <c r="O20" s="188"/>
      <c r="P20" s="194"/>
      <c r="Q20" s="135"/>
      <c r="R20" s="54"/>
      <c r="S20" s="54"/>
      <c r="T20" s="510"/>
      <c r="U20" s="54"/>
    </row>
    <row r="21" spans="1:21" ht="9" customHeight="1">
      <c r="A21" s="164" t="s">
        <v>67</v>
      </c>
      <c r="B21" s="111"/>
      <c r="C21" s="111"/>
      <c r="D21" s="115">
        <v>30</v>
      </c>
      <c r="E21" s="111"/>
      <c r="F21" s="111"/>
      <c r="G21" s="113" t="s">
        <v>41</v>
      </c>
      <c r="H21" s="111"/>
      <c r="I21" s="200"/>
      <c r="J21" s="166"/>
      <c r="K21" s="143"/>
      <c r="L21" s="118"/>
      <c r="M21" s="131"/>
      <c r="N21" s="131"/>
      <c r="O21" s="188"/>
      <c r="P21" s="194"/>
      <c r="Q21" s="135"/>
      <c r="R21" s="54"/>
      <c r="S21" s="54"/>
      <c r="T21" s="510"/>
      <c r="U21" s="54"/>
    </row>
    <row r="22" spans="1:21" ht="9" customHeight="1">
      <c r="A22" s="139"/>
      <c r="B22" s="141"/>
      <c r="C22" s="141"/>
      <c r="D22" s="141"/>
      <c r="E22" s="202"/>
      <c r="F22" s="202"/>
      <c r="G22" s="220"/>
      <c r="H22" s="202"/>
      <c r="I22" s="141"/>
      <c r="J22" s="118"/>
      <c r="K22" s="131"/>
      <c r="L22" s="118"/>
      <c r="M22" s="131"/>
      <c r="N22" s="222" t="s">
        <v>35</v>
      </c>
      <c r="O22" s="185" t="s">
        <v>36</v>
      </c>
      <c r="P22" s="205" t="str">
        <f>UPPER(IF(OR(O22="a",O22="as"),N14,IF(OR(O22="b",O22="bs"),N30,)))</f>
        <v>ΛΑΓΟΥΔΑΚΗΣ</v>
      </c>
      <c r="Q22" s="111"/>
      <c r="R22" s="54"/>
      <c r="S22" s="54"/>
      <c r="T22" s="209"/>
      <c r="U22" s="54"/>
    </row>
    <row r="23" spans="1:21" ht="9" customHeight="1">
      <c r="A23" s="164" t="s">
        <v>68</v>
      </c>
      <c r="B23" s="111"/>
      <c r="C23" s="111"/>
      <c r="D23" s="115">
        <v>30</v>
      </c>
      <c r="E23" s="111"/>
      <c r="F23" s="111"/>
      <c r="G23" s="113" t="s">
        <v>41</v>
      </c>
      <c r="H23" s="111"/>
      <c r="I23" s="117"/>
      <c r="J23" s="118"/>
      <c r="K23" s="131"/>
      <c r="L23" s="118"/>
      <c r="M23" s="131"/>
      <c r="N23" s="131"/>
      <c r="O23" s="188"/>
      <c r="P23" s="190" t="s">
        <v>69</v>
      </c>
      <c r="Q23" s="143"/>
      <c r="R23" s="54"/>
      <c r="S23" s="54"/>
      <c r="T23" s="209"/>
      <c r="U23" s="54"/>
    </row>
    <row r="24" spans="1:21" ht="9" customHeight="1">
      <c r="A24" s="139"/>
      <c r="B24" s="141"/>
      <c r="C24" s="141"/>
      <c r="D24" s="226"/>
      <c r="E24" s="143"/>
      <c r="F24" s="143"/>
      <c r="G24" s="88"/>
      <c r="H24" s="146" t="s">
        <v>35</v>
      </c>
      <c r="I24" s="159" t="s">
        <v>71</v>
      </c>
      <c r="J24" s="162" t="str">
        <f>UPPER(IF(OR(I24="a",I24="as"),E23,IF(OR(I24="b",I24="bs"),E25,)))</f>
        <v>ΓΑΓΑΝΗΣ </v>
      </c>
      <c r="K24" s="111"/>
      <c r="L24" s="118"/>
      <c r="M24" s="131"/>
      <c r="N24" s="131"/>
      <c r="O24" s="188"/>
      <c r="P24" s="194"/>
      <c r="Q24" s="135"/>
      <c r="R24" s="54"/>
      <c r="S24" s="54"/>
      <c r="T24" s="209"/>
      <c r="U24" s="54"/>
    </row>
    <row r="25" spans="1:21" ht="9" customHeight="1">
      <c r="A25" s="164" t="s">
        <v>76</v>
      </c>
      <c r="B25" s="111"/>
      <c r="C25" s="113">
        <v>0</v>
      </c>
      <c r="D25" s="115">
        <v>7</v>
      </c>
      <c r="E25" s="113" t="s">
        <v>77</v>
      </c>
      <c r="F25" s="113" t="s">
        <v>78</v>
      </c>
      <c r="G25" s="111"/>
      <c r="H25" s="113" t="s">
        <v>15</v>
      </c>
      <c r="I25" s="165"/>
      <c r="J25" s="166"/>
      <c r="K25" s="173"/>
      <c r="L25" s="174"/>
      <c r="M25" s="131"/>
      <c r="N25" s="131"/>
      <c r="O25" s="188"/>
      <c r="P25" s="194"/>
      <c r="Q25" s="135"/>
      <c r="R25" s="54"/>
      <c r="S25" s="54"/>
      <c r="T25" s="209"/>
      <c r="U25" s="54"/>
    </row>
    <row r="26" spans="1:21" ht="9" customHeight="1">
      <c r="A26" s="139"/>
      <c r="B26" s="141"/>
      <c r="C26" s="141"/>
      <c r="D26" s="175"/>
      <c r="E26" s="143"/>
      <c r="F26" s="143"/>
      <c r="G26" s="88"/>
      <c r="H26" s="143"/>
      <c r="I26" s="141"/>
      <c r="J26" s="177" t="s">
        <v>35</v>
      </c>
      <c r="K26" s="185" t="s">
        <v>71</v>
      </c>
      <c r="L26" s="162" t="str">
        <f>UPPER(IF(OR(K26="a",K26="as"),J24,IF(OR(K26="b",K26="bs"),J28,)))</f>
        <v>ΛΥΡΗΣ</v>
      </c>
      <c r="M26" s="111"/>
      <c r="N26" s="131"/>
      <c r="O26" s="188"/>
      <c r="P26" s="194"/>
      <c r="Q26" s="135"/>
      <c r="R26" s="54"/>
      <c r="S26" s="54"/>
      <c r="T26" s="209"/>
      <c r="U26" s="54"/>
    </row>
    <row r="27" spans="1:21" ht="9" customHeight="1">
      <c r="A27" s="164" t="s">
        <v>79</v>
      </c>
      <c r="B27" s="111"/>
      <c r="C27" s="111"/>
      <c r="D27" s="115">
        <v>30</v>
      </c>
      <c r="E27" s="111"/>
      <c r="F27" s="111"/>
      <c r="G27" s="113" t="s">
        <v>41</v>
      </c>
      <c r="H27" s="111"/>
      <c r="I27" s="117"/>
      <c r="J27" s="118"/>
      <c r="K27" s="188"/>
      <c r="L27" s="190" t="s">
        <v>51</v>
      </c>
      <c r="M27" s="192"/>
      <c r="N27" s="194"/>
      <c r="O27" s="188"/>
      <c r="P27" s="194"/>
      <c r="Q27" s="135"/>
      <c r="R27" s="54"/>
      <c r="S27" s="54"/>
      <c r="T27" s="209"/>
      <c r="U27" s="54"/>
    </row>
    <row r="28" spans="1:21" ht="9" customHeight="1">
      <c r="A28" s="233"/>
      <c r="B28" s="141"/>
      <c r="C28" s="141"/>
      <c r="D28" s="175"/>
      <c r="E28" s="143"/>
      <c r="F28" s="143"/>
      <c r="G28" s="88"/>
      <c r="H28" s="146" t="s">
        <v>35</v>
      </c>
      <c r="I28" s="159" t="s">
        <v>71</v>
      </c>
      <c r="J28" s="162" t="str">
        <f>UPPER(IF(OR(I28="a",I28="as"),E27,IF(OR(I28="b",I28="bs"),E29,)))</f>
        <v>ΛΥΡΗΣ</v>
      </c>
      <c r="K28" s="198"/>
      <c r="L28" s="174"/>
      <c r="M28" s="188"/>
      <c r="N28" s="194"/>
      <c r="O28" s="188"/>
      <c r="P28" s="194"/>
      <c r="Q28" s="135"/>
      <c r="R28" s="54"/>
      <c r="S28" s="54"/>
      <c r="T28" s="209"/>
      <c r="U28" s="54"/>
    </row>
    <row r="29" spans="1:21" ht="9" customHeight="1">
      <c r="A29" s="102" t="s">
        <v>88</v>
      </c>
      <c r="B29" s="111"/>
      <c r="C29" s="113">
        <v>55</v>
      </c>
      <c r="D29" s="115">
        <v>3</v>
      </c>
      <c r="E29" s="62" t="s">
        <v>89</v>
      </c>
      <c r="F29" s="62" t="s">
        <v>90</v>
      </c>
      <c r="G29" s="60"/>
      <c r="H29" s="62" t="s">
        <v>15</v>
      </c>
      <c r="I29" s="239"/>
      <c r="J29" s="166"/>
      <c r="K29" s="143"/>
      <c r="L29" s="118"/>
      <c r="M29" s="188"/>
      <c r="N29" s="194"/>
      <c r="O29" s="188"/>
      <c r="P29" s="194"/>
      <c r="Q29" s="135"/>
      <c r="R29" s="54"/>
      <c r="S29" s="54"/>
      <c r="T29" s="209"/>
      <c r="U29" s="54"/>
    </row>
    <row r="30" spans="1:21" ht="9" customHeight="1">
      <c r="A30" s="139"/>
      <c r="B30" s="141"/>
      <c r="C30" s="141"/>
      <c r="D30" s="175"/>
      <c r="E30" s="143"/>
      <c r="F30" s="143"/>
      <c r="G30" s="88"/>
      <c r="H30" s="202"/>
      <c r="I30" s="141"/>
      <c r="J30" s="118"/>
      <c r="K30" s="131"/>
      <c r="L30" s="177" t="s">
        <v>35</v>
      </c>
      <c r="M30" s="185" t="s">
        <v>71</v>
      </c>
      <c r="N30" s="205" t="str">
        <f>UPPER(IF(OR(M30="a",M30="as"),L26,IF(OR(M30="b",M30="bs"),L34,)))</f>
        <v>ΠΕΡΑΚΗΣ </v>
      </c>
      <c r="O30" s="198"/>
      <c r="P30" s="194"/>
      <c r="Q30" s="135"/>
      <c r="R30" s="54"/>
      <c r="S30" s="54"/>
      <c r="T30" s="209"/>
      <c r="U30" s="54"/>
    </row>
    <row r="31" spans="1:21" ht="9" customHeight="1">
      <c r="A31" s="164" t="s">
        <v>93</v>
      </c>
      <c r="B31" s="111"/>
      <c r="C31" s="113">
        <v>0</v>
      </c>
      <c r="D31" s="115">
        <v>8</v>
      </c>
      <c r="E31" s="113" t="s">
        <v>118</v>
      </c>
      <c r="F31" s="113" t="s">
        <v>119</v>
      </c>
      <c r="G31" s="113"/>
      <c r="H31" s="113" t="s">
        <v>15</v>
      </c>
      <c r="I31" s="128"/>
      <c r="J31" s="118"/>
      <c r="K31" s="131"/>
      <c r="L31" s="118"/>
      <c r="M31" s="188"/>
      <c r="N31" s="190" t="s">
        <v>120</v>
      </c>
      <c r="O31" s="143"/>
      <c r="P31" s="131"/>
      <c r="Q31" s="135"/>
      <c r="R31" s="54"/>
      <c r="S31" s="54"/>
      <c r="T31" s="209"/>
      <c r="U31" s="54"/>
    </row>
    <row r="32" spans="1:21" ht="9" customHeight="1">
      <c r="A32" s="139"/>
      <c r="B32" s="141"/>
      <c r="C32" s="141"/>
      <c r="D32" s="175"/>
      <c r="E32" s="143"/>
      <c r="F32" s="143"/>
      <c r="G32" s="88"/>
      <c r="H32" s="146" t="s">
        <v>35</v>
      </c>
      <c r="I32" s="159" t="s">
        <v>71</v>
      </c>
      <c r="J32" s="162" t="str">
        <f>UPPER(IF(OR(I32="a",I32="as"),E31,IF(OR(I32="b",I32="bs"),E33,)))</f>
        <v>ΠΕΡΑΚΗΣ </v>
      </c>
      <c r="K32" s="111"/>
      <c r="L32" s="118"/>
      <c r="M32" s="188"/>
      <c r="N32" s="194"/>
      <c r="O32" s="131"/>
      <c r="P32" s="131"/>
      <c r="Q32" s="135"/>
      <c r="R32" s="54"/>
      <c r="S32" s="54"/>
      <c r="T32" s="209"/>
      <c r="U32" s="54"/>
    </row>
    <row r="33" spans="1:21" ht="9" customHeight="1">
      <c r="A33" s="164" t="s">
        <v>97</v>
      </c>
      <c r="B33" s="111"/>
      <c r="C33" s="113">
        <v>10</v>
      </c>
      <c r="D33" s="115">
        <v>6</v>
      </c>
      <c r="E33" s="113" t="s">
        <v>121</v>
      </c>
      <c r="F33" s="113" t="s">
        <v>122</v>
      </c>
      <c r="G33" s="111"/>
      <c r="H33" s="113" t="s">
        <v>39</v>
      </c>
      <c r="I33" s="165"/>
      <c r="J33" s="190" t="s">
        <v>51</v>
      </c>
      <c r="K33" s="173"/>
      <c r="L33" s="174"/>
      <c r="M33" s="188"/>
      <c r="N33" s="194"/>
      <c r="O33" s="131"/>
      <c r="P33" s="131"/>
      <c r="Q33" s="135"/>
      <c r="R33" s="54"/>
      <c r="S33" s="54"/>
      <c r="T33" s="209"/>
      <c r="U33" s="54"/>
    </row>
    <row r="34" spans="1:21" ht="9" customHeight="1">
      <c r="A34" s="139"/>
      <c r="B34" s="141"/>
      <c r="C34" s="141"/>
      <c r="D34" s="175"/>
      <c r="E34" s="143"/>
      <c r="F34" s="143"/>
      <c r="G34" s="88"/>
      <c r="H34" s="143"/>
      <c r="I34" s="141"/>
      <c r="J34" s="177" t="s">
        <v>35</v>
      </c>
      <c r="K34" s="185" t="s">
        <v>36</v>
      </c>
      <c r="L34" s="162" t="str">
        <f>UPPER(IF(OR(K34="a",K34="as"),J32,IF(OR(K34="b",K34="bs"),J36,)))</f>
        <v>ΠΕΡΑΚΗΣ </v>
      </c>
      <c r="M34" s="198"/>
      <c r="N34" s="194"/>
      <c r="O34" s="131"/>
      <c r="P34" s="131"/>
      <c r="Q34" s="135"/>
      <c r="R34" s="54"/>
      <c r="S34" s="54"/>
      <c r="T34" s="209"/>
      <c r="U34" s="54"/>
    </row>
    <row r="35" spans="1:21" ht="9" customHeight="1">
      <c r="A35" s="164" t="s">
        <v>104</v>
      </c>
      <c r="B35" s="111"/>
      <c r="C35" s="111"/>
      <c r="D35" s="115">
        <v>30</v>
      </c>
      <c r="E35" s="111"/>
      <c r="F35" s="111"/>
      <c r="G35" s="113" t="s">
        <v>41</v>
      </c>
      <c r="H35" s="111"/>
      <c r="I35" s="117"/>
      <c r="J35" s="118"/>
      <c r="K35" s="188"/>
      <c r="L35" s="190" t="s">
        <v>110</v>
      </c>
      <c r="M35" s="143"/>
      <c r="N35" s="131"/>
      <c r="O35" s="131"/>
      <c r="P35" s="131"/>
      <c r="Q35" s="135"/>
      <c r="R35" s="54"/>
      <c r="S35" s="54"/>
      <c r="T35" s="54"/>
      <c r="U35" s="54"/>
    </row>
    <row r="36" spans="1:21" ht="9" customHeight="1">
      <c r="A36" s="139"/>
      <c r="B36" s="141"/>
      <c r="C36" s="141"/>
      <c r="D36" s="141"/>
      <c r="E36" s="143"/>
      <c r="F36" s="143"/>
      <c r="G36" s="88"/>
      <c r="H36" s="146" t="s">
        <v>35</v>
      </c>
      <c r="I36" s="159" t="s">
        <v>71</v>
      </c>
      <c r="J36" s="162" t="str">
        <f>UPPER(IF(OR(I36="a",I36="as"),E35,IF(OR(I36="b",I36="bs"),E37,)))</f>
        <v>ΜΑΡΑΓΚΟΥΔΑΚΗΣ</v>
      </c>
      <c r="K36" s="198"/>
      <c r="L36" s="174"/>
      <c r="M36" s="131"/>
      <c r="N36" s="131"/>
      <c r="O36" s="131"/>
      <c r="P36" s="131"/>
      <c r="Q36" s="135"/>
      <c r="R36" s="54"/>
      <c r="S36" s="54"/>
      <c r="T36" s="54"/>
      <c r="U36" s="54"/>
    </row>
    <row r="37" spans="1:21" ht="9" customHeight="1">
      <c r="A37" s="102" t="s">
        <v>106</v>
      </c>
      <c r="B37" s="111"/>
      <c r="C37" s="113">
        <v>60</v>
      </c>
      <c r="D37" s="115">
        <v>2</v>
      </c>
      <c r="E37" s="62" t="s">
        <v>126</v>
      </c>
      <c r="F37" s="62" t="s">
        <v>127</v>
      </c>
      <c r="G37" s="111"/>
      <c r="H37" s="62" t="s">
        <v>15</v>
      </c>
      <c r="I37" s="200"/>
      <c r="J37" s="166"/>
      <c r="K37" s="143"/>
      <c r="L37" s="118"/>
      <c r="M37" s="131"/>
      <c r="N37" s="131"/>
      <c r="O37" s="131"/>
      <c r="P37" s="131"/>
      <c r="Q37" s="135"/>
      <c r="R37" s="54"/>
      <c r="S37" s="54"/>
      <c r="T37" s="54"/>
      <c r="U37" s="54"/>
    </row>
    <row r="38" spans="1:21" ht="9" customHeight="1">
      <c r="A38" s="118"/>
      <c r="B38" s="141"/>
      <c r="C38" s="141"/>
      <c r="D38" s="141"/>
      <c r="E38" s="202"/>
      <c r="F38" s="202"/>
      <c r="G38" s="220"/>
      <c r="H38" s="143"/>
      <c r="I38" s="141"/>
      <c r="J38" s="118"/>
      <c r="K38" s="131"/>
      <c r="L38" s="118"/>
      <c r="M38" s="131"/>
      <c r="N38" s="131"/>
      <c r="O38" s="131"/>
      <c r="P38" s="131"/>
      <c r="Q38" s="135"/>
      <c r="R38" s="54"/>
      <c r="S38" s="54"/>
      <c r="T38" s="54"/>
      <c r="U38" s="54"/>
    </row>
    <row r="39" spans="1:21" ht="9" customHeight="1">
      <c r="A39" s="247"/>
      <c r="B39" s="131"/>
      <c r="C39" s="131"/>
      <c r="D39" s="118"/>
      <c r="E39" s="131"/>
      <c r="F39" s="131"/>
      <c r="G39" s="131"/>
      <c r="H39" s="131"/>
      <c r="I39" s="118"/>
      <c r="J39" s="118"/>
      <c r="K39" s="131"/>
      <c r="L39" s="118"/>
      <c r="M39" s="131"/>
      <c r="N39" s="131"/>
      <c r="O39" s="131"/>
      <c r="P39" s="131"/>
      <c r="Q39" s="135"/>
      <c r="R39" s="54"/>
      <c r="S39" s="54"/>
      <c r="T39" s="54"/>
      <c r="U39" s="54"/>
    </row>
    <row r="40" spans="1:21" ht="9" customHeight="1">
      <c r="A40" s="118"/>
      <c r="B40" s="118"/>
      <c r="C40" s="118"/>
      <c r="D40" s="118"/>
      <c r="E40" s="131"/>
      <c r="F40" s="131"/>
      <c r="G40" s="54"/>
      <c r="H40" s="249"/>
      <c r="I40" s="118"/>
      <c r="J40" s="118"/>
      <c r="K40" s="131"/>
      <c r="L40" s="118"/>
      <c r="M40" s="131"/>
      <c r="N40" s="131"/>
      <c r="O40" s="131"/>
      <c r="P40" s="131"/>
      <c r="Q40" s="135"/>
      <c r="R40" s="54"/>
      <c r="S40" s="54"/>
      <c r="T40" s="54"/>
      <c r="U40" s="54"/>
    </row>
    <row r="41" spans="1:21" ht="9" customHeight="1">
      <c r="A41" s="118"/>
      <c r="B41" s="131"/>
      <c r="C41" s="131"/>
      <c r="D41" s="118"/>
      <c r="E41" s="131"/>
      <c r="F41" s="131"/>
      <c r="G41" s="131"/>
      <c r="H41" s="131"/>
      <c r="I41" s="118"/>
      <c r="J41" s="118"/>
      <c r="K41" s="251"/>
      <c r="L41" s="118"/>
      <c r="M41" s="131"/>
      <c r="N41" s="131"/>
      <c r="O41" s="131"/>
      <c r="P41" s="131"/>
      <c r="Q41" s="135"/>
      <c r="R41" s="54"/>
      <c r="S41" s="54"/>
      <c r="T41" s="54"/>
      <c r="U41" s="54"/>
    </row>
    <row r="42" spans="1:21" ht="9" customHeight="1">
      <c r="A42" s="118"/>
      <c r="B42" s="118"/>
      <c r="C42" s="118"/>
      <c r="D42" s="118"/>
      <c r="E42" s="131"/>
      <c r="F42" s="131"/>
      <c r="G42" s="54"/>
      <c r="H42" s="131"/>
      <c r="I42" s="118"/>
      <c r="J42" s="253"/>
      <c r="K42" s="118"/>
      <c r="L42" s="118"/>
      <c r="M42" s="131"/>
      <c r="N42" s="131"/>
      <c r="O42" s="131"/>
      <c r="P42" s="131"/>
      <c r="Q42" s="135"/>
      <c r="R42" s="54"/>
      <c r="S42" s="54"/>
      <c r="T42" s="54"/>
      <c r="U42" s="54"/>
    </row>
    <row r="43" spans="1:21" ht="9" customHeight="1">
      <c r="A43" s="118"/>
      <c r="B43" s="131"/>
      <c r="C43" s="131"/>
      <c r="D43" s="118"/>
      <c r="E43" s="131"/>
      <c r="F43" s="131"/>
      <c r="G43" s="131"/>
      <c r="H43" s="131"/>
      <c r="I43" s="118"/>
      <c r="J43" s="118"/>
      <c r="K43" s="131"/>
      <c r="L43" s="118"/>
      <c r="M43" s="131"/>
      <c r="N43" s="131"/>
      <c r="O43" s="131"/>
      <c r="P43" s="131"/>
      <c r="Q43" s="135"/>
      <c r="R43" s="54"/>
      <c r="S43" s="54"/>
      <c r="T43" s="54"/>
      <c r="U43" s="54"/>
    </row>
    <row r="44" spans="1:21" ht="9" customHeight="1">
      <c r="A44" s="118"/>
      <c r="B44" s="118"/>
      <c r="C44" s="118"/>
      <c r="D44" s="118"/>
      <c r="E44" s="131"/>
      <c r="F44" s="131"/>
      <c r="G44" s="54"/>
      <c r="H44" s="249"/>
      <c r="I44" s="118"/>
      <c r="J44" s="118"/>
      <c r="K44" s="131"/>
      <c r="L44" s="118"/>
      <c r="M44" s="131"/>
      <c r="N44" s="131"/>
      <c r="O44" s="131"/>
      <c r="P44" s="131"/>
      <c r="Q44" s="135"/>
      <c r="R44" s="54"/>
      <c r="S44" s="54"/>
      <c r="T44" s="54"/>
      <c r="U44" s="54"/>
    </row>
    <row r="45" spans="1:21" ht="9" customHeight="1">
      <c r="A45" s="118"/>
      <c r="B45" s="131"/>
      <c r="C45" s="131"/>
      <c r="D45" s="118"/>
      <c r="E45" s="131"/>
      <c r="F45" s="131"/>
      <c r="G45" s="131"/>
      <c r="H45" s="131"/>
      <c r="I45" s="118"/>
      <c r="J45" s="118"/>
      <c r="K45" s="131"/>
      <c r="L45" s="118"/>
      <c r="M45" s="131"/>
      <c r="N45" s="131"/>
      <c r="O45" s="131"/>
      <c r="P45" s="131"/>
      <c r="Q45" s="135"/>
      <c r="R45" s="54"/>
      <c r="S45" s="54"/>
      <c r="T45" s="54"/>
      <c r="U45" s="54"/>
    </row>
    <row r="46" spans="1:21" ht="9" customHeight="1">
      <c r="A46" s="118"/>
      <c r="B46" s="118"/>
      <c r="C46" s="118"/>
      <c r="D46" s="118"/>
      <c r="E46" s="131"/>
      <c r="F46" s="131"/>
      <c r="G46" s="54"/>
      <c r="H46" s="131"/>
      <c r="I46" s="118"/>
      <c r="J46" s="118"/>
      <c r="K46" s="131"/>
      <c r="L46" s="253"/>
      <c r="M46" s="118"/>
      <c r="N46" s="131"/>
      <c r="O46" s="131"/>
      <c r="P46" s="131"/>
      <c r="Q46" s="135"/>
      <c r="R46" s="54"/>
      <c r="S46" s="54"/>
      <c r="T46" s="54"/>
      <c r="U46" s="54"/>
    </row>
    <row r="47" spans="1:21" ht="9" customHeight="1">
      <c r="A47" s="118"/>
      <c r="B47" s="131"/>
      <c r="C47" s="131"/>
      <c r="D47" s="118"/>
      <c r="E47" s="131"/>
      <c r="F47" s="131"/>
      <c r="G47" s="131"/>
      <c r="H47" s="131"/>
      <c r="I47" s="118"/>
      <c r="J47" s="118"/>
      <c r="K47" s="131"/>
      <c r="L47" s="118"/>
      <c r="M47" s="131"/>
      <c r="N47" s="131"/>
      <c r="O47" s="131"/>
      <c r="P47" s="131"/>
      <c r="Q47" s="135"/>
      <c r="R47" s="54"/>
      <c r="S47" s="54"/>
      <c r="T47" s="54"/>
      <c r="U47" s="54"/>
    </row>
    <row r="48" spans="1:21" ht="9" customHeight="1">
      <c r="A48" s="118"/>
      <c r="B48" s="118"/>
      <c r="C48" s="118"/>
      <c r="D48" s="118"/>
      <c r="E48" s="131"/>
      <c r="F48" s="131"/>
      <c r="G48" s="54"/>
      <c r="H48" s="249"/>
      <c r="I48" s="118"/>
      <c r="J48" s="118"/>
      <c r="K48" s="131"/>
      <c r="L48" s="118"/>
      <c r="M48" s="131"/>
      <c r="N48" s="131"/>
      <c r="O48" s="131"/>
      <c r="P48" s="131"/>
      <c r="Q48" s="135"/>
      <c r="R48" s="54"/>
      <c r="S48" s="54"/>
      <c r="T48" s="54"/>
      <c r="U48" s="54"/>
    </row>
    <row r="49" spans="1:21" ht="9" customHeight="1">
      <c r="A49" s="118"/>
      <c r="B49" s="131"/>
      <c r="C49" s="131"/>
      <c r="D49" s="118"/>
      <c r="E49" s="131"/>
      <c r="F49" s="131"/>
      <c r="G49" s="131"/>
      <c r="H49" s="131"/>
      <c r="I49" s="118"/>
      <c r="J49" s="118"/>
      <c r="K49" s="251"/>
      <c r="L49" s="118"/>
      <c r="M49" s="131"/>
      <c r="N49" s="131"/>
      <c r="O49" s="131"/>
      <c r="P49" s="131"/>
      <c r="Q49" s="135"/>
      <c r="R49" s="54"/>
      <c r="S49" s="54"/>
      <c r="T49" s="54"/>
      <c r="U49" s="54"/>
    </row>
    <row r="50" spans="1:21" ht="9" customHeight="1">
      <c r="A50" s="118"/>
      <c r="B50" s="118"/>
      <c r="C50" s="118"/>
      <c r="D50" s="118"/>
      <c r="E50" s="131"/>
      <c r="F50" s="131"/>
      <c r="G50" s="54"/>
      <c r="H50" s="131"/>
      <c r="I50" s="118"/>
      <c r="J50" s="253"/>
      <c r="K50" s="118"/>
      <c r="L50" s="118"/>
      <c r="M50" s="131"/>
      <c r="N50" s="131"/>
      <c r="O50" s="131"/>
      <c r="P50" s="131"/>
      <c r="Q50" s="135"/>
      <c r="R50" s="54"/>
      <c r="S50" s="54"/>
      <c r="T50" s="54"/>
      <c r="U50" s="54"/>
    </row>
    <row r="51" spans="1:21" ht="9" customHeight="1">
      <c r="A51" s="118"/>
      <c r="B51" s="131"/>
      <c r="C51" s="131"/>
      <c r="D51" s="118"/>
      <c r="E51" s="131"/>
      <c r="F51" s="131"/>
      <c r="G51" s="131"/>
      <c r="H51" s="131"/>
      <c r="I51" s="118"/>
      <c r="J51" s="118"/>
      <c r="K51" s="131"/>
      <c r="L51" s="118"/>
      <c r="M51" s="131"/>
      <c r="N51" s="131"/>
      <c r="O51" s="131"/>
      <c r="P51" s="131"/>
      <c r="Q51" s="135"/>
      <c r="R51" s="54"/>
      <c r="S51" s="54"/>
      <c r="T51" s="54"/>
      <c r="U51" s="54"/>
    </row>
    <row r="52" spans="1:21" ht="9" customHeight="1">
      <c r="A52" s="118"/>
      <c r="B52" s="118"/>
      <c r="C52" s="118"/>
      <c r="D52" s="118"/>
      <c r="E52" s="131"/>
      <c r="F52" s="131"/>
      <c r="G52" s="54"/>
      <c r="H52" s="249"/>
      <c r="I52" s="118"/>
      <c r="J52" s="118"/>
      <c r="K52" s="131"/>
      <c r="L52" s="118"/>
      <c r="M52" s="131"/>
      <c r="N52" s="131"/>
      <c r="O52" s="131"/>
      <c r="P52" s="131"/>
      <c r="Q52" s="135"/>
      <c r="R52" s="54"/>
      <c r="S52" s="54"/>
      <c r="T52" s="54"/>
      <c r="U52" s="54"/>
    </row>
    <row r="53" spans="1:21" ht="9" customHeight="1">
      <c r="A53" s="247"/>
      <c r="B53" s="131"/>
      <c r="C53" s="131"/>
      <c r="D53" s="118"/>
      <c r="E53" s="131"/>
      <c r="F53" s="131"/>
      <c r="G53" s="131"/>
      <c r="H53" s="131"/>
      <c r="I53" s="118"/>
      <c r="J53" s="118"/>
      <c r="K53" s="131"/>
      <c r="L53" s="118"/>
      <c r="M53" s="131"/>
      <c r="N53" s="131"/>
      <c r="O53" s="131"/>
      <c r="P53" s="131"/>
      <c r="Q53" s="135"/>
      <c r="R53" s="54"/>
      <c r="S53" s="54"/>
      <c r="T53" s="54"/>
      <c r="U53" s="54"/>
    </row>
    <row r="54" spans="1:21" ht="9" customHeight="1">
      <c r="A54" s="118"/>
      <c r="B54" s="118"/>
      <c r="C54" s="118"/>
      <c r="D54" s="118"/>
      <c r="E54" s="258"/>
      <c r="F54" s="258"/>
      <c r="G54" s="74"/>
      <c r="H54" s="131"/>
      <c r="I54" s="118"/>
      <c r="J54" s="118"/>
      <c r="K54" s="131"/>
      <c r="L54" s="118"/>
      <c r="M54" s="131"/>
      <c r="N54" s="131"/>
      <c r="O54" s="131"/>
      <c r="P54" s="131"/>
      <c r="Q54" s="135"/>
      <c r="R54" s="54"/>
      <c r="S54" s="54"/>
      <c r="T54" s="54"/>
      <c r="U54" s="54"/>
    </row>
    <row r="55" spans="1:21" ht="9" customHeight="1">
      <c r="A55" s="247"/>
      <c r="B55" s="131"/>
      <c r="C55" s="131"/>
      <c r="D55" s="118"/>
      <c r="E55" s="131"/>
      <c r="F55" s="131"/>
      <c r="G55" s="131"/>
      <c r="H55" s="131"/>
      <c r="I55" s="118"/>
      <c r="J55" s="118"/>
      <c r="K55" s="131"/>
      <c r="L55" s="118"/>
      <c r="M55" s="131"/>
      <c r="N55" s="131"/>
      <c r="O55" s="131"/>
      <c r="P55" s="131"/>
      <c r="Q55" s="135"/>
      <c r="R55" s="54"/>
      <c r="S55" s="54"/>
      <c r="T55" s="54"/>
      <c r="U55" s="54"/>
    </row>
    <row r="56" spans="1:21" ht="9" customHeight="1">
      <c r="A56" s="118"/>
      <c r="B56" s="118"/>
      <c r="C56" s="118"/>
      <c r="D56" s="118"/>
      <c r="E56" s="131"/>
      <c r="F56" s="131"/>
      <c r="G56" s="54"/>
      <c r="H56" s="249"/>
      <c r="I56" s="118"/>
      <c r="J56" s="118"/>
      <c r="K56" s="131"/>
      <c r="L56" s="118"/>
      <c r="M56" s="131"/>
      <c r="N56" s="131"/>
      <c r="O56" s="131"/>
      <c r="P56" s="131"/>
      <c r="Q56" s="135"/>
      <c r="R56" s="54"/>
      <c r="S56" s="54"/>
      <c r="T56" s="54"/>
      <c r="U56" s="54"/>
    </row>
    <row r="57" spans="1:21" ht="9" customHeight="1">
      <c r="A57" s="118"/>
      <c r="B57" s="131"/>
      <c r="C57" s="131"/>
      <c r="D57" s="118"/>
      <c r="E57" s="131"/>
      <c r="F57" s="131"/>
      <c r="G57" s="131"/>
      <c r="H57" s="131"/>
      <c r="I57" s="118"/>
      <c r="J57" s="118"/>
      <c r="K57" s="251"/>
      <c r="L57" s="118"/>
      <c r="M57" s="131"/>
      <c r="N57" s="131"/>
      <c r="O57" s="131"/>
      <c r="P57" s="131"/>
      <c r="Q57" s="135"/>
      <c r="R57" s="54"/>
      <c r="S57" s="54"/>
      <c r="T57" s="54"/>
      <c r="U57" s="54"/>
    </row>
    <row r="58" spans="1:21" ht="9" customHeight="1">
      <c r="A58" s="118"/>
      <c r="B58" s="118"/>
      <c r="C58" s="118"/>
      <c r="D58" s="118"/>
      <c r="E58" s="131"/>
      <c r="F58" s="131"/>
      <c r="G58" s="54"/>
      <c r="H58" s="131"/>
      <c r="I58" s="118"/>
      <c r="J58" s="253"/>
      <c r="K58" s="118"/>
      <c r="L58" s="118"/>
      <c r="M58" s="131"/>
      <c r="N58" s="131"/>
      <c r="O58" s="131"/>
      <c r="P58" s="131"/>
      <c r="Q58" s="135"/>
      <c r="R58" s="54"/>
      <c r="S58" s="54"/>
      <c r="T58" s="54"/>
      <c r="U58" s="54"/>
    </row>
    <row r="59" spans="1:21" ht="9" customHeight="1">
      <c r="A59" s="118"/>
      <c r="B59" s="131"/>
      <c r="C59" s="131"/>
      <c r="D59" s="118"/>
      <c r="E59" s="131"/>
      <c r="F59" s="131"/>
      <c r="G59" s="131"/>
      <c r="H59" s="131"/>
      <c r="I59" s="118"/>
      <c r="J59" s="118"/>
      <c r="K59" s="131"/>
      <c r="L59" s="118"/>
      <c r="M59" s="131"/>
      <c r="N59" s="131"/>
      <c r="O59" s="131"/>
      <c r="P59" s="131"/>
      <c r="Q59" s="135"/>
      <c r="R59" s="54"/>
      <c r="S59" s="54"/>
      <c r="T59" s="54"/>
      <c r="U59" s="54"/>
    </row>
    <row r="60" spans="1:21" ht="9" customHeight="1">
      <c r="A60" s="118"/>
      <c r="B60" s="118"/>
      <c r="C60" s="118"/>
      <c r="D60" s="118"/>
      <c r="E60" s="131"/>
      <c r="F60" s="131"/>
      <c r="G60" s="54"/>
      <c r="H60" s="249"/>
      <c r="I60" s="118"/>
      <c r="J60" s="118"/>
      <c r="K60" s="131"/>
      <c r="L60" s="118"/>
      <c r="M60" s="131"/>
      <c r="N60" s="131"/>
      <c r="O60" s="131"/>
      <c r="P60" s="131"/>
      <c r="Q60" s="135"/>
      <c r="R60" s="54"/>
      <c r="S60" s="54"/>
      <c r="T60" s="54"/>
      <c r="U60" s="54"/>
    </row>
    <row r="61" spans="1:21" ht="9" customHeight="1">
      <c r="A61" s="118"/>
      <c r="B61" s="131"/>
      <c r="C61" s="131"/>
      <c r="D61" s="118"/>
      <c r="E61" s="131"/>
      <c r="F61" s="131"/>
      <c r="G61" s="131"/>
      <c r="H61" s="131"/>
      <c r="I61" s="118"/>
      <c r="J61" s="118"/>
      <c r="K61" s="131"/>
      <c r="L61" s="118"/>
      <c r="M61" s="131"/>
      <c r="N61" s="131"/>
      <c r="O61" s="131"/>
      <c r="P61" s="131"/>
      <c r="Q61" s="135"/>
      <c r="R61" s="54"/>
      <c r="S61" s="54"/>
      <c r="T61" s="54"/>
      <c r="U61" s="54"/>
    </row>
    <row r="62" spans="1:21" ht="9" customHeight="1">
      <c r="A62" s="118"/>
      <c r="B62" s="118"/>
      <c r="C62" s="118"/>
      <c r="D62" s="118"/>
      <c r="E62" s="131"/>
      <c r="F62" s="131"/>
      <c r="G62" s="54"/>
      <c r="H62" s="131"/>
      <c r="I62" s="118"/>
      <c r="J62" s="118"/>
      <c r="K62" s="131"/>
      <c r="L62" s="253"/>
      <c r="M62" s="118"/>
      <c r="N62" s="131"/>
      <c r="O62" s="131"/>
      <c r="P62" s="131"/>
      <c r="Q62" s="135"/>
      <c r="R62" s="54"/>
      <c r="S62" s="54"/>
      <c r="T62" s="54"/>
      <c r="U62" s="54"/>
    </row>
    <row r="63" spans="1:21" ht="9" customHeight="1">
      <c r="A63" s="118"/>
      <c r="B63" s="131"/>
      <c r="C63" s="131"/>
      <c r="D63" s="118"/>
      <c r="E63" s="131"/>
      <c r="F63" s="131"/>
      <c r="G63" s="131"/>
      <c r="H63" s="131"/>
      <c r="I63" s="118"/>
      <c r="J63" s="118"/>
      <c r="K63" s="131"/>
      <c r="L63" s="118"/>
      <c r="M63" s="131"/>
      <c r="N63" s="131"/>
      <c r="O63" s="131"/>
      <c r="P63" s="131"/>
      <c r="Q63" s="135"/>
      <c r="R63" s="54"/>
      <c r="S63" s="54"/>
      <c r="T63" s="54"/>
      <c r="U63" s="54"/>
    </row>
    <row r="64" spans="1:21" ht="9" customHeight="1">
      <c r="A64" s="118"/>
      <c r="B64" s="118"/>
      <c r="C64" s="118"/>
      <c r="D64" s="118"/>
      <c r="E64" s="131"/>
      <c r="F64" s="131"/>
      <c r="G64" s="54"/>
      <c r="H64" s="249"/>
      <c r="I64" s="118"/>
      <c r="J64" s="118"/>
      <c r="K64" s="131"/>
      <c r="L64" s="118"/>
      <c r="M64" s="131"/>
      <c r="N64" s="131"/>
      <c r="O64" s="131"/>
      <c r="P64" s="131"/>
      <c r="Q64" s="135"/>
      <c r="R64" s="54"/>
      <c r="S64" s="54"/>
      <c r="T64" s="54"/>
      <c r="U64" s="54"/>
    </row>
    <row r="65" spans="1:21" ht="9" customHeight="1">
      <c r="A65" s="118"/>
      <c r="B65" s="131"/>
      <c r="C65" s="131"/>
      <c r="D65" s="118"/>
      <c r="E65" s="131"/>
      <c r="F65" s="131"/>
      <c r="G65" s="131"/>
      <c r="H65" s="131"/>
      <c r="I65" s="118"/>
      <c r="J65" s="118"/>
      <c r="K65" s="251"/>
      <c r="L65" s="118"/>
      <c r="M65" s="131"/>
      <c r="N65" s="131"/>
      <c r="O65" s="131"/>
      <c r="P65" s="131"/>
      <c r="Q65" s="135"/>
      <c r="R65" s="54"/>
      <c r="S65" s="54"/>
      <c r="T65" s="54"/>
      <c r="U65" s="54"/>
    </row>
    <row r="66" spans="1:21" ht="9" customHeight="1">
      <c r="A66" s="118"/>
      <c r="B66" s="118"/>
      <c r="C66" s="118"/>
      <c r="D66" s="118"/>
      <c r="E66" s="131"/>
      <c r="F66" s="131"/>
      <c r="G66" s="54"/>
      <c r="H66" s="131"/>
      <c r="I66" s="118"/>
      <c r="J66" s="253"/>
      <c r="K66" s="118"/>
      <c r="L66" s="118"/>
      <c r="M66" s="131"/>
      <c r="N66" s="131"/>
      <c r="O66" s="131"/>
      <c r="P66" s="131"/>
      <c r="Q66" s="135"/>
      <c r="R66" s="54"/>
      <c r="S66" s="54"/>
      <c r="T66" s="54"/>
      <c r="U66" s="54"/>
    </row>
    <row r="67" spans="1:21" ht="9" customHeight="1">
      <c r="A67" s="118"/>
      <c r="B67" s="131"/>
      <c r="C67" s="131"/>
      <c r="D67" s="118"/>
      <c r="E67" s="131"/>
      <c r="F67" s="131"/>
      <c r="G67" s="131"/>
      <c r="H67" s="131"/>
      <c r="I67" s="118"/>
      <c r="J67" s="118"/>
      <c r="K67" s="131"/>
      <c r="L67" s="118"/>
      <c r="M67" s="131"/>
      <c r="N67" s="131"/>
      <c r="O67" s="131"/>
      <c r="P67" s="131"/>
      <c r="Q67" s="135"/>
      <c r="R67" s="54"/>
      <c r="S67" s="54"/>
      <c r="T67" s="54"/>
      <c r="U67" s="54"/>
    </row>
    <row r="68" spans="1:21" ht="9" customHeight="1">
      <c r="A68" s="118"/>
      <c r="B68" s="118"/>
      <c r="C68" s="118"/>
      <c r="D68" s="118"/>
      <c r="E68" s="131"/>
      <c r="F68" s="131"/>
      <c r="G68" s="54"/>
      <c r="H68" s="249"/>
      <c r="I68" s="118"/>
      <c r="J68" s="118"/>
      <c r="K68" s="131"/>
      <c r="L68" s="118"/>
      <c r="M68" s="131"/>
      <c r="N68" s="131"/>
      <c r="O68" s="131"/>
      <c r="P68" s="131"/>
      <c r="Q68" s="135"/>
      <c r="R68" s="54"/>
      <c r="S68" s="54"/>
      <c r="T68" s="54"/>
      <c r="U68" s="54"/>
    </row>
    <row r="69" spans="1:21" ht="9" customHeight="1">
      <c r="A69" s="247"/>
      <c r="B69" s="131"/>
      <c r="C69" s="131"/>
      <c r="D69" s="118"/>
      <c r="E69" s="131"/>
      <c r="F69" s="131"/>
      <c r="G69" s="131"/>
      <c r="H69" s="131"/>
      <c r="I69" s="118"/>
      <c r="J69" s="118"/>
      <c r="K69" s="131"/>
      <c r="L69" s="118"/>
      <c r="M69" s="131"/>
      <c r="N69" s="131"/>
      <c r="O69" s="131"/>
      <c r="P69" s="131"/>
      <c r="Q69" s="135"/>
      <c r="R69" s="54"/>
      <c r="S69" s="54"/>
      <c r="T69" s="54"/>
      <c r="U69" s="54"/>
    </row>
    <row r="70" spans="1:21" ht="6.75" customHeight="1">
      <c r="A70" s="264"/>
      <c r="B70" s="264"/>
      <c r="C70" s="264"/>
      <c r="D70" s="264"/>
      <c r="E70" s="269"/>
      <c r="F70" s="269"/>
      <c r="G70" s="269"/>
      <c r="H70" s="269"/>
      <c r="I70" s="275"/>
      <c r="J70" s="276"/>
      <c r="K70" s="280"/>
      <c r="L70" s="276"/>
      <c r="M70" s="280"/>
      <c r="N70" s="269"/>
      <c r="O70" s="280"/>
      <c r="P70" s="269"/>
      <c r="Q70" s="280"/>
      <c r="R70" s="54"/>
      <c r="S70" s="54"/>
      <c r="T70" s="54"/>
      <c r="U70" s="54"/>
    </row>
    <row r="71" spans="1:21" ht="10.5" customHeight="1">
      <c r="A71" s="282" t="s">
        <v>144</v>
      </c>
      <c r="B71" s="284"/>
      <c r="C71" s="286"/>
      <c r="D71" s="288" t="s">
        <v>148</v>
      </c>
      <c r="E71" s="289" t="s">
        <v>149</v>
      </c>
      <c r="F71" s="291"/>
      <c r="G71" s="291"/>
      <c r="H71" s="292"/>
      <c r="I71" s="288" t="s">
        <v>148</v>
      </c>
      <c r="J71" s="294" t="s">
        <v>150</v>
      </c>
      <c r="K71" s="295"/>
      <c r="L71" s="294" t="s">
        <v>156</v>
      </c>
      <c r="M71" s="298"/>
      <c r="N71" s="299" t="s">
        <v>160</v>
      </c>
      <c r="O71" s="301"/>
      <c r="P71" s="303"/>
      <c r="Q71" s="305"/>
      <c r="R71" s="306"/>
      <c r="S71" s="54"/>
      <c r="T71" s="54"/>
      <c r="U71" s="54"/>
    </row>
    <row r="72" spans="1:21" ht="9" customHeight="1">
      <c r="A72" s="307" t="s">
        <v>164</v>
      </c>
      <c r="B72" s="312"/>
      <c r="C72" s="314"/>
      <c r="D72" s="315" t="s">
        <v>26</v>
      </c>
      <c r="E72" s="317" t="e">
        <f>'[3]Συμμετοχες'!B7</f>
        <v>#REF!</v>
      </c>
      <c r="F72" s="318"/>
      <c r="G72" s="317"/>
      <c r="H72" s="319"/>
      <c r="I72" s="315" t="s">
        <v>26</v>
      </c>
      <c r="J72" s="320"/>
      <c r="K72" s="324"/>
      <c r="L72" s="320"/>
      <c r="M72" s="325"/>
      <c r="N72" s="514" t="s">
        <v>194</v>
      </c>
      <c r="O72" s="512"/>
      <c r="P72" s="512"/>
      <c r="Q72" s="325"/>
      <c r="R72" s="306"/>
      <c r="S72" s="54"/>
      <c r="T72" s="54"/>
      <c r="U72" s="54"/>
    </row>
    <row r="73" spans="1:21" ht="9" customHeight="1">
      <c r="A73" s="327" t="s">
        <v>203</v>
      </c>
      <c r="B73" s="329"/>
      <c r="C73" s="331"/>
      <c r="D73" s="333" t="s">
        <v>40</v>
      </c>
      <c r="E73" s="335" t="e">
        <f>'[3]Συμμετοχες'!B7</f>
        <v>#REF!</v>
      </c>
      <c r="F73" s="337"/>
      <c r="G73" s="335"/>
      <c r="H73" s="339"/>
      <c r="I73" s="333" t="s">
        <v>40</v>
      </c>
      <c r="J73" s="253"/>
      <c r="K73" s="341"/>
      <c r="L73" s="253"/>
      <c r="M73" s="343"/>
      <c r="N73" s="344"/>
      <c r="O73" s="352"/>
      <c r="P73" s="354"/>
      <c r="Q73" s="355"/>
      <c r="R73" s="306"/>
      <c r="S73" s="54"/>
      <c r="T73" s="54"/>
      <c r="U73" s="54"/>
    </row>
    <row r="74" spans="1:21" ht="9" customHeight="1">
      <c r="A74" s="356" t="s">
        <v>221</v>
      </c>
      <c r="B74" s="354"/>
      <c r="C74" s="357"/>
      <c r="D74" s="333" t="s">
        <v>45</v>
      </c>
      <c r="E74" s="335" t="e">
        <f>'[3]Συμμετοχες'!B7</f>
        <v>#REF!</v>
      </c>
      <c r="F74" s="337"/>
      <c r="G74" s="335"/>
      <c r="H74" s="339"/>
      <c r="I74" s="333" t="s">
        <v>45</v>
      </c>
      <c r="J74" s="253"/>
      <c r="K74" s="341"/>
      <c r="L74" s="253"/>
      <c r="M74" s="343"/>
      <c r="N74" s="514" t="s">
        <v>222</v>
      </c>
      <c r="O74" s="512"/>
      <c r="P74" s="512"/>
      <c r="Q74" s="325"/>
      <c r="R74" s="306"/>
      <c r="S74" s="54"/>
      <c r="T74" s="54"/>
      <c r="U74" s="54"/>
    </row>
    <row r="75" spans="1:21" ht="9" customHeight="1">
      <c r="A75" s="359"/>
      <c r="B75" s="76"/>
      <c r="C75" s="360"/>
      <c r="D75" s="333" t="s">
        <v>52</v>
      </c>
      <c r="E75" s="335" t="e">
        <f>'[3]Συμμετοχες'!B7</f>
        <v>#REF!</v>
      </c>
      <c r="F75" s="337"/>
      <c r="G75" s="335"/>
      <c r="H75" s="339"/>
      <c r="I75" s="333" t="s">
        <v>52</v>
      </c>
      <c r="J75" s="253"/>
      <c r="K75" s="341"/>
      <c r="L75" s="253"/>
      <c r="M75" s="343"/>
      <c r="N75" s="362"/>
      <c r="O75" s="341"/>
      <c r="P75" s="329"/>
      <c r="Q75" s="343"/>
      <c r="R75" s="306"/>
      <c r="S75" s="54"/>
      <c r="T75" s="54"/>
      <c r="U75" s="54"/>
    </row>
    <row r="76" spans="1:21" ht="9" customHeight="1">
      <c r="A76" s="365" t="s">
        <v>224</v>
      </c>
      <c r="B76" s="366"/>
      <c r="C76" s="370"/>
      <c r="D76" s="368"/>
      <c r="E76" s="335"/>
      <c r="F76" s="337"/>
      <c r="G76" s="335"/>
      <c r="H76" s="339"/>
      <c r="I76" s="333" t="s">
        <v>54</v>
      </c>
      <c r="J76" s="253"/>
      <c r="K76" s="341"/>
      <c r="L76" s="253"/>
      <c r="M76" s="343"/>
      <c r="N76" s="344"/>
      <c r="O76" s="352"/>
      <c r="P76" s="354"/>
      <c r="Q76" s="355"/>
      <c r="R76" s="306"/>
      <c r="S76" s="54"/>
      <c r="T76" s="54"/>
      <c r="U76" s="54"/>
    </row>
    <row r="77" spans="1:21" ht="9" customHeight="1">
      <c r="A77" s="307" t="s">
        <v>164</v>
      </c>
      <c r="B77" s="312"/>
      <c r="C77" s="314"/>
      <c r="D77" s="368"/>
      <c r="E77" s="335"/>
      <c r="F77" s="337"/>
      <c r="G77" s="335"/>
      <c r="H77" s="339"/>
      <c r="I77" s="333" t="s">
        <v>61</v>
      </c>
      <c r="J77" s="253"/>
      <c r="K77" s="341"/>
      <c r="L77" s="253"/>
      <c r="M77" s="343"/>
      <c r="N77" s="514" t="s">
        <v>230</v>
      </c>
      <c r="O77" s="512"/>
      <c r="P77" s="512"/>
      <c r="Q77" s="325"/>
      <c r="R77" s="306"/>
      <c r="S77" s="54"/>
      <c r="T77" s="54"/>
      <c r="U77" s="54"/>
    </row>
    <row r="78" spans="1:21" ht="9" customHeight="1">
      <c r="A78" s="327" t="s">
        <v>231</v>
      </c>
      <c r="B78" s="329"/>
      <c r="C78" s="331"/>
      <c r="D78" s="368"/>
      <c r="E78" s="335"/>
      <c r="F78" s="337"/>
      <c r="G78" s="335"/>
      <c r="H78" s="339"/>
      <c r="I78" s="333" t="s">
        <v>62</v>
      </c>
      <c r="J78" s="253"/>
      <c r="K78" s="341"/>
      <c r="L78" s="253"/>
      <c r="M78" s="343"/>
      <c r="N78" s="362"/>
      <c r="O78" s="341"/>
      <c r="P78" s="329"/>
      <c r="Q78" s="343"/>
      <c r="R78" s="306"/>
      <c r="S78" s="54"/>
      <c r="T78" s="54"/>
      <c r="U78" s="54"/>
    </row>
    <row r="79" spans="1:21" ht="9" customHeight="1">
      <c r="A79" s="356" t="s">
        <v>232</v>
      </c>
      <c r="B79" s="354"/>
      <c r="C79" s="357"/>
      <c r="D79" s="353"/>
      <c r="E79" s="372"/>
      <c r="F79" s="373"/>
      <c r="G79" s="372"/>
      <c r="H79" s="375"/>
      <c r="I79" s="377" t="s">
        <v>67</v>
      </c>
      <c r="J79" s="378"/>
      <c r="K79" s="352"/>
      <c r="L79" s="378"/>
      <c r="M79" s="355"/>
      <c r="N79" s="384">
        <f>Q4</f>
        <v>0</v>
      </c>
      <c r="O79" s="352"/>
      <c r="P79" s="354"/>
      <c r="Q79" s="387" t="e">
        <f>MIN(4,'[3]Συμμετοχες'!R5)</f>
        <v>#REF!</v>
      </c>
      <c r="R79" s="306"/>
      <c r="S79" s="54"/>
      <c r="T79" s="54"/>
      <c r="U79" s="54"/>
    </row>
  </sheetData>
  <sheetProtection/>
  <mergeCells count="4">
    <mergeCell ref="N74:P74"/>
    <mergeCell ref="N72:P72"/>
    <mergeCell ref="N77:P77"/>
    <mergeCell ref="T17:T21"/>
  </mergeCells>
  <conditionalFormatting sqref="E7">
    <cfRule type="cellIs" priority="1" dxfId="65" operator="equal">
      <formula>"Bye"</formula>
    </cfRule>
  </conditionalFormatting>
  <conditionalFormatting sqref="E9">
    <cfRule type="cellIs" priority="2" dxfId="65" operator="equal">
      <formula>"Bye"</formula>
    </cfRule>
  </conditionalFormatting>
  <conditionalFormatting sqref="E11">
    <cfRule type="cellIs" priority="3" dxfId="65" operator="equal">
      <formula>"Bye"</formula>
    </cfRule>
  </conditionalFormatting>
  <conditionalFormatting sqref="E13">
    <cfRule type="cellIs" priority="4" dxfId="65" operator="equal">
      <formula>"Bye"</formula>
    </cfRule>
  </conditionalFormatting>
  <conditionalFormatting sqref="E15">
    <cfRule type="cellIs" priority="5" dxfId="65" operator="equal">
      <formula>"Bye"</formula>
    </cfRule>
  </conditionalFormatting>
  <conditionalFormatting sqref="E17">
    <cfRule type="cellIs" priority="6" dxfId="65" operator="equal">
      <formula>"Bye"</formula>
    </cfRule>
  </conditionalFormatting>
  <conditionalFormatting sqref="E19">
    <cfRule type="cellIs" priority="7" dxfId="65" operator="equal">
      <formula>"Bye"</formula>
    </cfRule>
  </conditionalFormatting>
  <conditionalFormatting sqref="E21">
    <cfRule type="cellIs" priority="8" dxfId="65" operator="equal">
      <formula>"Bye"</formula>
    </cfRule>
  </conditionalFormatting>
  <conditionalFormatting sqref="E23">
    <cfRule type="cellIs" priority="9" dxfId="65" operator="equal">
      <formula>"Bye"</formula>
    </cfRule>
  </conditionalFormatting>
  <conditionalFormatting sqref="E25">
    <cfRule type="cellIs" priority="10" dxfId="65" operator="equal">
      <formula>"Bye"</formula>
    </cfRule>
  </conditionalFormatting>
  <conditionalFormatting sqref="E27">
    <cfRule type="cellIs" priority="11" dxfId="65" operator="equal">
      <formula>"Bye"</formula>
    </cfRule>
  </conditionalFormatting>
  <conditionalFormatting sqref="E29">
    <cfRule type="cellIs" priority="12" dxfId="65" operator="equal">
      <formula>"Bye"</formula>
    </cfRule>
  </conditionalFormatting>
  <conditionalFormatting sqref="E31">
    <cfRule type="cellIs" priority="13" dxfId="65" operator="equal">
      <formula>"Bye"</formula>
    </cfRule>
  </conditionalFormatting>
  <conditionalFormatting sqref="E33">
    <cfRule type="cellIs" priority="14" dxfId="65" operator="equal">
      <formula>"Bye"</formula>
    </cfRule>
  </conditionalFormatting>
  <conditionalFormatting sqref="E35">
    <cfRule type="cellIs" priority="15" dxfId="65" operator="equal">
      <formula>"Bye"</formula>
    </cfRule>
  </conditionalFormatting>
  <conditionalFormatting sqref="E37">
    <cfRule type="cellIs" priority="16" dxfId="65" operator="equal">
      <formula>"Bye"</formula>
    </cfRule>
  </conditionalFormatting>
  <conditionalFormatting sqref="E39">
    <cfRule type="cellIs" priority="17" dxfId="65" operator="equal">
      <formula>"Bye"</formula>
    </cfRule>
  </conditionalFormatting>
  <conditionalFormatting sqref="E41">
    <cfRule type="cellIs" priority="18" dxfId="65" operator="equal">
      <formula>"Bye"</formula>
    </cfRule>
  </conditionalFormatting>
  <conditionalFormatting sqref="E43">
    <cfRule type="cellIs" priority="19" dxfId="65" operator="equal">
      <formula>"Bye"</formula>
    </cfRule>
  </conditionalFormatting>
  <conditionalFormatting sqref="E45">
    <cfRule type="cellIs" priority="20" dxfId="65" operator="equal">
      <formula>"Bye"</formula>
    </cfRule>
  </conditionalFormatting>
  <conditionalFormatting sqref="E47">
    <cfRule type="cellIs" priority="21" dxfId="65" operator="equal">
      <formula>"Bye"</formula>
    </cfRule>
  </conditionalFormatting>
  <conditionalFormatting sqref="E49">
    <cfRule type="cellIs" priority="22" dxfId="65" operator="equal">
      <formula>"Bye"</formula>
    </cfRule>
  </conditionalFormatting>
  <conditionalFormatting sqref="E51">
    <cfRule type="cellIs" priority="23" dxfId="65" operator="equal">
      <formula>"Bye"</formula>
    </cfRule>
  </conditionalFormatting>
  <conditionalFormatting sqref="E53">
    <cfRule type="cellIs" priority="24" dxfId="65" operator="equal">
      <formula>"Bye"</formula>
    </cfRule>
  </conditionalFormatting>
  <conditionalFormatting sqref="E55">
    <cfRule type="cellIs" priority="25" dxfId="65" operator="equal">
      <formula>"Bye"</formula>
    </cfRule>
  </conditionalFormatting>
  <conditionalFormatting sqref="E57">
    <cfRule type="cellIs" priority="26" dxfId="65" operator="equal">
      <formula>"Bye"</formula>
    </cfRule>
  </conditionalFormatting>
  <conditionalFormatting sqref="E59">
    <cfRule type="cellIs" priority="27" dxfId="65" operator="equal">
      <formula>"Bye"</formula>
    </cfRule>
  </conditionalFormatting>
  <conditionalFormatting sqref="E61">
    <cfRule type="cellIs" priority="28" dxfId="65" operator="equal">
      <formula>"Bye"</formula>
    </cfRule>
  </conditionalFormatting>
  <conditionalFormatting sqref="E63">
    <cfRule type="cellIs" priority="29" dxfId="65" operator="equal">
      <formula>"Bye"</formula>
    </cfRule>
  </conditionalFormatting>
  <conditionalFormatting sqref="E65">
    <cfRule type="cellIs" priority="30" dxfId="65" operator="equal">
      <formula>"Bye"</formula>
    </cfRule>
  </conditionalFormatting>
  <conditionalFormatting sqref="E67">
    <cfRule type="cellIs" priority="31" dxfId="65" operator="equal">
      <formula>"Bye"</formula>
    </cfRule>
  </conditionalFormatting>
  <conditionalFormatting sqref="E69">
    <cfRule type="cellIs" priority="32" dxfId="65" operator="equal">
      <formula>"Bye"</formula>
    </cfRule>
  </conditionalFormatting>
  <conditionalFormatting sqref="B7">
    <cfRule type="cellIs" priority="33" dxfId="1" operator="equal">
      <formula>"QA"</formula>
    </cfRule>
  </conditionalFormatting>
  <conditionalFormatting sqref="B9">
    <cfRule type="cellIs" priority="34" dxfId="1" operator="equal">
      <formula>"QA"</formula>
    </cfRule>
  </conditionalFormatting>
  <conditionalFormatting sqref="B11">
    <cfRule type="cellIs" priority="35" dxfId="1" operator="equal">
      <formula>"QA"</formula>
    </cfRule>
  </conditionalFormatting>
  <conditionalFormatting sqref="B13">
    <cfRule type="cellIs" priority="36" dxfId="1" operator="equal">
      <formula>"QA"</formula>
    </cfRule>
  </conditionalFormatting>
  <conditionalFormatting sqref="B15">
    <cfRule type="cellIs" priority="37" dxfId="1" operator="equal">
      <formula>"QA"</formula>
    </cfRule>
  </conditionalFormatting>
  <conditionalFormatting sqref="B17">
    <cfRule type="cellIs" priority="38" dxfId="1" operator="equal">
      <formula>"QA"</formula>
    </cfRule>
  </conditionalFormatting>
  <conditionalFormatting sqref="B19">
    <cfRule type="cellIs" priority="39" dxfId="1" operator="equal">
      <formula>"QA"</formula>
    </cfRule>
  </conditionalFormatting>
  <conditionalFormatting sqref="B21">
    <cfRule type="cellIs" priority="40" dxfId="1" operator="equal">
      <formula>"QA"</formula>
    </cfRule>
  </conditionalFormatting>
  <conditionalFormatting sqref="B23">
    <cfRule type="cellIs" priority="41" dxfId="1" operator="equal">
      <formula>"QA"</formula>
    </cfRule>
  </conditionalFormatting>
  <conditionalFormatting sqref="B25">
    <cfRule type="cellIs" priority="42" dxfId="1" operator="equal">
      <formula>"QA"</formula>
    </cfRule>
  </conditionalFormatting>
  <conditionalFormatting sqref="B27">
    <cfRule type="cellIs" priority="43" dxfId="1" operator="equal">
      <formula>"QA"</formula>
    </cfRule>
  </conditionalFormatting>
  <conditionalFormatting sqref="B29">
    <cfRule type="cellIs" priority="44" dxfId="1" operator="equal">
      <formula>"QA"</formula>
    </cfRule>
  </conditionalFormatting>
  <conditionalFormatting sqref="B31">
    <cfRule type="cellIs" priority="45" dxfId="1" operator="equal">
      <formula>"QA"</formula>
    </cfRule>
  </conditionalFormatting>
  <conditionalFormatting sqref="B33">
    <cfRule type="cellIs" priority="46" dxfId="1" operator="equal">
      <formula>"QA"</formula>
    </cfRule>
  </conditionalFormatting>
  <conditionalFormatting sqref="B35">
    <cfRule type="cellIs" priority="47" dxfId="1" operator="equal">
      <formula>"QA"</formula>
    </cfRule>
  </conditionalFormatting>
  <conditionalFormatting sqref="B37">
    <cfRule type="cellIs" priority="48" dxfId="1" operator="equal">
      <formula>"QA"</formula>
    </cfRule>
  </conditionalFormatting>
  <conditionalFormatting sqref="B39">
    <cfRule type="cellIs" priority="49" dxfId="1" operator="equal">
      <formula>"QA"</formula>
    </cfRule>
  </conditionalFormatting>
  <conditionalFormatting sqref="B41">
    <cfRule type="cellIs" priority="50" dxfId="1" operator="equal">
      <formula>"QA"</formula>
    </cfRule>
  </conditionalFormatting>
  <conditionalFormatting sqref="B43">
    <cfRule type="cellIs" priority="51" dxfId="1" operator="equal">
      <formula>"QA"</formula>
    </cfRule>
  </conditionalFormatting>
  <conditionalFormatting sqref="B45">
    <cfRule type="cellIs" priority="52" dxfId="1" operator="equal">
      <formula>"QA"</formula>
    </cfRule>
  </conditionalFormatting>
  <conditionalFormatting sqref="B47">
    <cfRule type="cellIs" priority="53" dxfId="1" operator="equal">
      <formula>"QA"</formula>
    </cfRule>
  </conditionalFormatting>
  <conditionalFormatting sqref="B49">
    <cfRule type="cellIs" priority="54" dxfId="1" operator="equal">
      <formula>"QA"</formula>
    </cfRule>
  </conditionalFormatting>
  <conditionalFormatting sqref="B51">
    <cfRule type="cellIs" priority="55" dxfId="1" operator="equal">
      <formula>"QA"</formula>
    </cfRule>
  </conditionalFormatting>
  <conditionalFormatting sqref="B53">
    <cfRule type="cellIs" priority="56" dxfId="1" operator="equal">
      <formula>"QA"</formula>
    </cfRule>
  </conditionalFormatting>
  <conditionalFormatting sqref="B55">
    <cfRule type="cellIs" priority="57" dxfId="1" operator="equal">
      <formula>"QA"</formula>
    </cfRule>
  </conditionalFormatting>
  <conditionalFormatting sqref="B57">
    <cfRule type="cellIs" priority="58" dxfId="1" operator="equal">
      <formula>"QA"</formula>
    </cfRule>
  </conditionalFormatting>
  <conditionalFormatting sqref="B59">
    <cfRule type="cellIs" priority="59" dxfId="1" operator="equal">
      <formula>"QA"</formula>
    </cfRule>
  </conditionalFormatting>
  <conditionalFormatting sqref="B61">
    <cfRule type="cellIs" priority="60" dxfId="1" operator="equal">
      <formula>"QA"</formula>
    </cfRule>
  </conditionalFormatting>
  <conditionalFormatting sqref="B63">
    <cfRule type="cellIs" priority="61" dxfId="1" operator="equal">
      <formula>"QA"</formula>
    </cfRule>
  </conditionalFormatting>
  <conditionalFormatting sqref="B65">
    <cfRule type="cellIs" priority="62" dxfId="1" operator="equal">
      <formula>"QA"</formula>
    </cfRule>
  </conditionalFormatting>
  <conditionalFormatting sqref="B67">
    <cfRule type="cellIs" priority="63" dxfId="1" operator="equal">
      <formula>"QA"</formula>
    </cfRule>
  </conditionalFormatting>
  <conditionalFormatting sqref="B69">
    <cfRule type="cellIs" priority="64" dxfId="1" operator="equal">
      <formula>"QA"</formula>
    </cfRule>
  </conditionalFormatting>
  <conditionalFormatting sqref="B7">
    <cfRule type="cellIs" priority="65" dxfId="1" operator="equal">
      <formula>"DA"</formula>
    </cfRule>
  </conditionalFormatting>
  <conditionalFormatting sqref="B9">
    <cfRule type="cellIs" priority="66" dxfId="1" operator="equal">
      <formula>"DA"</formula>
    </cfRule>
  </conditionalFormatting>
  <conditionalFormatting sqref="B11">
    <cfRule type="cellIs" priority="67" dxfId="1" operator="equal">
      <formula>"DA"</formula>
    </cfRule>
  </conditionalFormatting>
  <conditionalFormatting sqref="B13">
    <cfRule type="cellIs" priority="68" dxfId="1" operator="equal">
      <formula>"DA"</formula>
    </cfRule>
  </conditionalFormatting>
  <conditionalFormatting sqref="B15">
    <cfRule type="cellIs" priority="69" dxfId="1" operator="equal">
      <formula>"DA"</formula>
    </cfRule>
  </conditionalFormatting>
  <conditionalFormatting sqref="B17">
    <cfRule type="cellIs" priority="70" dxfId="1" operator="equal">
      <formula>"DA"</formula>
    </cfRule>
  </conditionalFormatting>
  <conditionalFormatting sqref="B19">
    <cfRule type="cellIs" priority="71" dxfId="1" operator="equal">
      <formula>"DA"</formula>
    </cfRule>
  </conditionalFormatting>
  <conditionalFormatting sqref="B21">
    <cfRule type="cellIs" priority="72" dxfId="1" operator="equal">
      <formula>"DA"</formula>
    </cfRule>
  </conditionalFormatting>
  <conditionalFormatting sqref="B23">
    <cfRule type="cellIs" priority="73" dxfId="1" operator="equal">
      <formula>"DA"</formula>
    </cfRule>
  </conditionalFormatting>
  <conditionalFormatting sqref="B25">
    <cfRule type="cellIs" priority="74" dxfId="1" operator="equal">
      <formula>"DA"</formula>
    </cfRule>
  </conditionalFormatting>
  <conditionalFormatting sqref="B27">
    <cfRule type="cellIs" priority="75" dxfId="1" operator="equal">
      <formula>"DA"</formula>
    </cfRule>
  </conditionalFormatting>
  <conditionalFormatting sqref="B29">
    <cfRule type="cellIs" priority="76" dxfId="1" operator="equal">
      <formula>"DA"</formula>
    </cfRule>
  </conditionalFormatting>
  <conditionalFormatting sqref="B31">
    <cfRule type="cellIs" priority="77" dxfId="1" operator="equal">
      <formula>"DA"</formula>
    </cfRule>
  </conditionalFormatting>
  <conditionalFormatting sqref="B33">
    <cfRule type="cellIs" priority="78" dxfId="1" operator="equal">
      <formula>"DA"</formula>
    </cfRule>
  </conditionalFormatting>
  <conditionalFormatting sqref="B35">
    <cfRule type="cellIs" priority="79" dxfId="1" operator="equal">
      <formula>"DA"</formula>
    </cfRule>
  </conditionalFormatting>
  <conditionalFormatting sqref="B37">
    <cfRule type="cellIs" priority="80" dxfId="1" operator="equal">
      <formula>"DA"</formula>
    </cfRule>
  </conditionalFormatting>
  <conditionalFormatting sqref="B39">
    <cfRule type="cellIs" priority="81" dxfId="1" operator="equal">
      <formula>"DA"</formula>
    </cfRule>
  </conditionalFormatting>
  <conditionalFormatting sqref="B41">
    <cfRule type="cellIs" priority="82" dxfId="1" operator="equal">
      <formula>"DA"</formula>
    </cfRule>
  </conditionalFormatting>
  <conditionalFormatting sqref="B43">
    <cfRule type="cellIs" priority="83" dxfId="1" operator="equal">
      <formula>"DA"</formula>
    </cfRule>
  </conditionalFormatting>
  <conditionalFormatting sqref="B45">
    <cfRule type="cellIs" priority="84" dxfId="1" operator="equal">
      <formula>"DA"</formula>
    </cfRule>
  </conditionalFormatting>
  <conditionalFormatting sqref="B47">
    <cfRule type="cellIs" priority="85" dxfId="1" operator="equal">
      <formula>"DA"</formula>
    </cfRule>
  </conditionalFormatting>
  <conditionalFormatting sqref="B49">
    <cfRule type="cellIs" priority="86" dxfId="1" operator="equal">
      <formula>"DA"</formula>
    </cfRule>
  </conditionalFormatting>
  <conditionalFormatting sqref="B51">
    <cfRule type="cellIs" priority="87" dxfId="1" operator="equal">
      <formula>"DA"</formula>
    </cfRule>
  </conditionalFormatting>
  <conditionalFormatting sqref="B53">
    <cfRule type="cellIs" priority="88" dxfId="1" operator="equal">
      <formula>"DA"</formula>
    </cfRule>
  </conditionalFormatting>
  <conditionalFormatting sqref="B55">
    <cfRule type="cellIs" priority="89" dxfId="1" operator="equal">
      <formula>"DA"</formula>
    </cfRule>
  </conditionalFormatting>
  <conditionalFormatting sqref="B57">
    <cfRule type="cellIs" priority="90" dxfId="1" operator="equal">
      <formula>"DA"</formula>
    </cfRule>
  </conditionalFormatting>
  <conditionalFormatting sqref="B59">
    <cfRule type="cellIs" priority="91" dxfId="1" operator="equal">
      <formula>"DA"</formula>
    </cfRule>
  </conditionalFormatting>
  <conditionalFormatting sqref="B61">
    <cfRule type="cellIs" priority="92" dxfId="1" operator="equal">
      <formula>"DA"</formula>
    </cfRule>
  </conditionalFormatting>
  <conditionalFormatting sqref="B63">
    <cfRule type="cellIs" priority="93" dxfId="1" operator="equal">
      <formula>"DA"</formula>
    </cfRule>
  </conditionalFormatting>
  <conditionalFormatting sqref="B65">
    <cfRule type="cellIs" priority="94" dxfId="1" operator="equal">
      <formula>"DA"</formula>
    </cfRule>
  </conditionalFormatting>
  <conditionalFormatting sqref="B67">
    <cfRule type="cellIs" priority="95" dxfId="1" operator="equal">
      <formula>"DA"</formula>
    </cfRule>
  </conditionalFormatting>
  <conditionalFormatting sqref="B69">
    <cfRule type="cellIs" priority="96" dxfId="1" operator="equal">
      <formula>"DA"</formula>
    </cfRule>
  </conditionalFormatting>
  <conditionalFormatting sqref="D7:D37">
    <cfRule type="notContainsBlanks" priority="97" dxfId="97">
      <formula>LEN(TRIM(D7))&gt;0</formula>
    </cfRule>
  </conditionalFormatting>
  <dataValidations count="1">
    <dataValidation type="list" allowBlank="1" showInputMessage="1" prompt=": " sqref="H8 J10 H12 L14 H16 J18 H20 N22 H24 J26 H28 L30 H32 J34 H36 H40 J42 H44 L46 H48 J50 H52 H56 J58 H60 L62 H64 J66 H68">
      <formula1>'Ταμπλό 50+'!$U$7:$U$16</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U79"/>
  <sheetViews>
    <sheetView showGridLines="0" tabSelected="1" zoomScalePageLayoutView="0" workbookViewId="0" topLeftCell="A1">
      <selection activeCell="P13" sqref="P13"/>
    </sheetView>
  </sheetViews>
  <sheetFormatPr defaultColWidth="14.421875" defaultRowHeight="15.75" customHeight="1"/>
  <cols>
    <col min="1" max="1" width="2.8515625" style="0" customWidth="1"/>
    <col min="2" max="2" width="2.421875" style="0" customWidth="1"/>
    <col min="3" max="3" width="4.421875" style="0" customWidth="1"/>
    <col min="4" max="4" width="2.7109375" style="0" customWidth="1"/>
    <col min="5" max="5" width="12.00390625" style="0" customWidth="1"/>
    <col min="6" max="6" width="6.28125" style="0" customWidth="1"/>
    <col min="7" max="7" width="4.28125" style="0" customWidth="1"/>
    <col min="8" max="8" width="13.00390625" style="0" customWidth="1"/>
    <col min="9" max="9" width="2.57421875" style="0" customWidth="1"/>
    <col min="10" max="10" width="11.421875" style="0" customWidth="1"/>
    <col min="11" max="11" width="1.1484375" style="0" customWidth="1"/>
    <col min="12" max="12" width="12.28125" style="0" customWidth="1"/>
    <col min="13" max="13" width="0.9921875" style="0" customWidth="1"/>
    <col min="14" max="14" width="12.00390625" style="0" customWidth="1"/>
    <col min="15" max="15" width="1.57421875" style="0" customWidth="1"/>
    <col min="16" max="16" width="11.57421875" style="0" customWidth="1"/>
    <col min="17" max="17" width="0.2890625" style="0" customWidth="1"/>
    <col min="18" max="18" width="10.00390625" style="0" hidden="1" customWidth="1"/>
    <col min="19" max="19" width="9.57421875" style="0" customWidth="1"/>
    <col min="20" max="20" width="53.57421875" style="0" customWidth="1"/>
    <col min="21" max="21" width="10.00390625" style="0" hidden="1" customWidth="1"/>
  </cols>
  <sheetData>
    <row r="1" spans="1:21" ht="21.75" customHeight="1">
      <c r="A1" s="2" t="s">
        <v>1</v>
      </c>
      <c r="B1" s="3"/>
      <c r="C1" s="3"/>
      <c r="D1" s="3"/>
      <c r="E1" s="3"/>
      <c r="F1" s="3"/>
      <c r="G1" s="3"/>
      <c r="H1" s="4"/>
      <c r="I1" s="9"/>
      <c r="J1" s="18" t="s">
        <v>5</v>
      </c>
      <c r="K1" s="20"/>
      <c r="L1" s="22"/>
      <c r="M1" s="9"/>
      <c r="N1" s="122" t="s">
        <v>6</v>
      </c>
      <c r="O1" s="9"/>
      <c r="P1" s="4"/>
      <c r="Q1" s="9"/>
      <c r="R1" s="26"/>
      <c r="S1" s="26"/>
      <c r="T1" s="26"/>
      <c r="U1" s="26"/>
    </row>
    <row r="2" spans="1:21" ht="12.75">
      <c r="A2" s="28" t="s">
        <v>0</v>
      </c>
      <c r="B2" s="30"/>
      <c r="C2" s="30"/>
      <c r="D2" s="30"/>
      <c r="E2" s="30"/>
      <c r="F2" s="30"/>
      <c r="G2" s="30"/>
      <c r="H2" s="32"/>
      <c r="I2" s="34"/>
      <c r="J2" s="36" t="s">
        <v>7</v>
      </c>
      <c r="K2" s="38"/>
      <c r="L2" s="38"/>
      <c r="M2" s="34"/>
      <c r="N2" s="124"/>
      <c r="O2" s="34"/>
      <c r="P2" s="32"/>
      <c r="Q2" s="34"/>
      <c r="R2" s="32"/>
      <c r="S2" s="32"/>
      <c r="T2" s="32"/>
      <c r="U2" s="32"/>
    </row>
    <row r="3" spans="1:21" ht="11.25" customHeight="1">
      <c r="A3" s="40" t="s">
        <v>8</v>
      </c>
      <c r="B3" s="42"/>
      <c r="C3" s="42"/>
      <c r="D3" s="44"/>
      <c r="E3" s="44"/>
      <c r="F3" s="40" t="s">
        <v>9</v>
      </c>
      <c r="G3" s="42"/>
      <c r="H3" s="42"/>
      <c r="I3" s="46"/>
      <c r="J3" s="48" t="s">
        <v>10</v>
      </c>
      <c r="K3" s="46"/>
      <c r="L3" s="48" t="s">
        <v>11</v>
      </c>
      <c r="M3" s="46"/>
      <c r="N3" s="126"/>
      <c r="O3" s="46"/>
      <c r="P3" s="50" t="s">
        <v>12</v>
      </c>
      <c r="Q3" s="52"/>
      <c r="R3" s="52"/>
      <c r="S3" s="52"/>
      <c r="T3" s="52"/>
      <c r="U3" s="54"/>
    </row>
    <row r="4" spans="1:21" ht="11.25" customHeight="1">
      <c r="A4" s="56" t="s">
        <v>13</v>
      </c>
      <c r="B4" s="58"/>
      <c r="C4" s="58"/>
      <c r="D4" s="60"/>
      <c r="E4" s="60"/>
      <c r="F4" s="62" t="s">
        <v>14</v>
      </c>
      <c r="G4" s="60"/>
      <c r="H4" s="60"/>
      <c r="I4" s="64"/>
      <c r="J4" s="66" t="s">
        <v>15</v>
      </c>
      <c r="K4" s="64"/>
      <c r="L4" s="66" t="s">
        <v>5</v>
      </c>
      <c r="M4" s="64"/>
      <c r="N4" s="128"/>
      <c r="O4" s="64"/>
      <c r="P4" s="68" t="s">
        <v>16</v>
      </c>
      <c r="Q4" s="70"/>
      <c r="R4" s="70"/>
      <c r="S4" s="70"/>
      <c r="T4" s="72"/>
      <c r="U4" s="74"/>
    </row>
    <row r="5" spans="1:21" ht="9.75" customHeight="1">
      <c r="A5" s="76"/>
      <c r="B5" s="78" t="s">
        <v>17</v>
      </c>
      <c r="C5" s="78" t="s">
        <v>18</v>
      </c>
      <c r="D5" s="78" t="s">
        <v>19</v>
      </c>
      <c r="E5" s="80" t="s">
        <v>20</v>
      </c>
      <c r="F5" s="80" t="s">
        <v>21</v>
      </c>
      <c r="G5" s="82"/>
      <c r="H5" s="80" t="s">
        <v>10</v>
      </c>
      <c r="I5" s="82"/>
      <c r="J5" s="78" t="s">
        <v>22</v>
      </c>
      <c r="K5" s="84"/>
      <c r="L5" s="78" t="s">
        <v>23</v>
      </c>
      <c r="M5" s="84"/>
      <c r="N5" s="78" t="s">
        <v>24</v>
      </c>
      <c r="O5" s="84"/>
      <c r="P5" s="78" t="s">
        <v>25</v>
      </c>
      <c r="Q5" s="86"/>
      <c r="R5" s="88"/>
      <c r="S5" s="88"/>
      <c r="T5" s="54"/>
      <c r="U5" s="54"/>
    </row>
    <row r="6" spans="1:21" ht="3.75" customHeight="1">
      <c r="A6" s="90"/>
      <c r="B6" s="92"/>
      <c r="C6" s="92"/>
      <c r="D6" s="92"/>
      <c r="E6" s="94"/>
      <c r="F6" s="94"/>
      <c r="G6" s="54"/>
      <c r="H6" s="94"/>
      <c r="I6" s="96"/>
      <c r="J6" s="92"/>
      <c r="K6" s="96"/>
      <c r="L6" s="92"/>
      <c r="M6" s="96"/>
      <c r="N6" s="92"/>
      <c r="O6" s="96"/>
      <c r="P6" s="92"/>
      <c r="Q6" s="98"/>
      <c r="R6" s="54"/>
      <c r="S6" s="54"/>
      <c r="T6" s="54"/>
      <c r="U6" s="100"/>
    </row>
    <row r="7" spans="1:21" ht="10.5" customHeight="1">
      <c r="A7" s="102" t="s">
        <v>26</v>
      </c>
      <c r="B7" s="111"/>
      <c r="C7" s="113">
        <v>505</v>
      </c>
      <c r="D7" s="133">
        <v>1</v>
      </c>
      <c r="E7" s="62" t="s">
        <v>32</v>
      </c>
      <c r="F7" s="62" t="s">
        <v>33</v>
      </c>
      <c r="G7" s="60"/>
      <c r="H7" s="62" t="s">
        <v>34</v>
      </c>
      <c r="I7" s="117"/>
      <c r="J7" s="118"/>
      <c r="K7" s="131"/>
      <c r="L7" s="118"/>
      <c r="M7" s="131"/>
      <c r="N7" s="118"/>
      <c r="O7" s="135"/>
      <c r="P7" s="131"/>
      <c r="Q7" s="135"/>
      <c r="R7" s="54"/>
      <c r="S7" s="54"/>
      <c r="T7" s="54"/>
      <c r="U7" s="137" t="s">
        <v>310</v>
      </c>
    </row>
    <row r="8" spans="1:21" ht="9" customHeight="1">
      <c r="A8" s="139"/>
      <c r="B8" s="141"/>
      <c r="C8" s="141"/>
      <c r="D8" s="141"/>
      <c r="E8" s="143"/>
      <c r="F8" s="143"/>
      <c r="G8" s="88"/>
      <c r="H8" s="146" t="s">
        <v>35</v>
      </c>
      <c r="I8" s="148" t="s">
        <v>36</v>
      </c>
      <c r="J8" s="162" t="str">
        <f>UPPER(IF(OR(I8="a",I8="as"),E7,IF(OR(I8="b",I8="bs"),E9,)))</f>
        <v>ΡΑΜΟΥΤΣΑΚΗ</v>
      </c>
      <c r="K8" s="111"/>
      <c r="L8" s="118"/>
      <c r="M8" s="131"/>
      <c r="N8" s="118"/>
      <c r="O8" s="135"/>
      <c r="P8" s="131"/>
      <c r="Q8" s="135"/>
      <c r="R8" s="54"/>
      <c r="S8" s="54"/>
      <c r="T8" s="54"/>
      <c r="U8" s="163" t="s">
        <v>310</v>
      </c>
    </row>
    <row r="9" spans="1:21" ht="9" customHeight="1">
      <c r="A9" s="164" t="s">
        <v>40</v>
      </c>
      <c r="B9" s="111"/>
      <c r="C9" s="111"/>
      <c r="D9" s="133">
        <v>30</v>
      </c>
      <c r="E9" s="111"/>
      <c r="F9" s="111"/>
      <c r="G9" s="113" t="s">
        <v>41</v>
      </c>
      <c r="H9" s="111"/>
      <c r="I9" s="165"/>
      <c r="J9" s="166"/>
      <c r="K9" s="173"/>
      <c r="L9" s="174"/>
      <c r="M9" s="131"/>
      <c r="N9" s="118"/>
      <c r="O9" s="135"/>
      <c r="P9" s="131"/>
      <c r="Q9" s="135"/>
      <c r="R9" s="54"/>
      <c r="S9" s="54"/>
      <c r="T9" s="54"/>
      <c r="U9" s="163" t="s">
        <v>310</v>
      </c>
    </row>
    <row r="10" spans="1:21" ht="9" customHeight="1">
      <c r="A10" s="139"/>
      <c r="B10" s="141"/>
      <c r="C10" s="141"/>
      <c r="D10" s="175"/>
      <c r="E10" s="143"/>
      <c r="F10" s="143"/>
      <c r="G10" s="88"/>
      <c r="H10" s="143"/>
      <c r="I10" s="141"/>
      <c r="J10" s="177" t="s">
        <v>35</v>
      </c>
      <c r="K10" s="178" t="s">
        <v>36</v>
      </c>
      <c r="L10" s="162" t="str">
        <f>UPPER(IF(OR(K10="a",K10="as"),J8,IF(OR(K10="b",K10="bs"),J12,)))</f>
        <v>ΡΑΜΟΥΤΣΑΚΗ</v>
      </c>
      <c r="M10" s="111"/>
      <c r="N10" s="118"/>
      <c r="O10" s="131"/>
      <c r="P10" s="131"/>
      <c r="Q10" s="135"/>
      <c r="R10" s="54"/>
      <c r="S10" s="54"/>
      <c r="T10" s="54"/>
      <c r="U10" s="163" t="s">
        <v>310</v>
      </c>
    </row>
    <row r="11" spans="1:21" ht="9" customHeight="1">
      <c r="A11" s="164" t="s">
        <v>45</v>
      </c>
      <c r="B11" s="111"/>
      <c r="C11" s="113">
        <v>35</v>
      </c>
      <c r="D11" s="133">
        <v>10</v>
      </c>
      <c r="E11" s="113" t="s">
        <v>46</v>
      </c>
      <c r="F11" s="113" t="s">
        <v>47</v>
      </c>
      <c r="G11" s="187"/>
      <c r="H11" s="113" t="s">
        <v>50</v>
      </c>
      <c r="I11" s="117"/>
      <c r="J11" s="118"/>
      <c r="K11" s="188"/>
      <c r="L11" s="190" t="s">
        <v>55</v>
      </c>
      <c r="M11" s="192"/>
      <c r="N11" s="174"/>
      <c r="O11" s="131"/>
      <c r="P11" s="131"/>
      <c r="Q11" s="135"/>
      <c r="R11" s="54"/>
      <c r="S11" s="54"/>
      <c r="T11" s="54"/>
      <c r="U11" s="163" t="s">
        <v>310</v>
      </c>
    </row>
    <row r="12" spans="1:21" ht="9" customHeight="1">
      <c r="A12" s="139"/>
      <c r="B12" s="141"/>
      <c r="C12" s="141"/>
      <c r="D12" s="175"/>
      <c r="E12" s="143"/>
      <c r="F12" s="143"/>
      <c r="G12" s="88"/>
      <c r="H12" s="146" t="s">
        <v>35</v>
      </c>
      <c r="I12" s="148" t="s">
        <v>36</v>
      </c>
      <c r="J12" s="162" t="str">
        <f>UPPER(IF(OR(I12="a",I12="as"),E11,IF(OR(I12="b",I12="bs"),E13,)))</f>
        <v>ΣΩΠΑΣΗ</v>
      </c>
      <c r="K12" s="198"/>
      <c r="L12" s="174"/>
      <c r="M12" s="188"/>
      <c r="N12" s="174"/>
      <c r="O12" s="131"/>
      <c r="P12" s="131"/>
      <c r="Q12" s="135"/>
      <c r="R12" s="54"/>
      <c r="S12" s="54"/>
      <c r="T12" s="54"/>
      <c r="U12" s="163" t="s">
        <v>310</v>
      </c>
    </row>
    <row r="13" spans="1:21" ht="9" customHeight="1">
      <c r="A13" s="164" t="s">
        <v>52</v>
      </c>
      <c r="B13" s="111"/>
      <c r="C13" s="113">
        <v>70</v>
      </c>
      <c r="D13" s="133">
        <v>5</v>
      </c>
      <c r="E13" s="113" t="s">
        <v>59</v>
      </c>
      <c r="F13" s="113" t="s">
        <v>60</v>
      </c>
      <c r="G13" s="225"/>
      <c r="H13" s="113" t="s">
        <v>39</v>
      </c>
      <c r="I13" s="200"/>
      <c r="J13" s="190" t="s">
        <v>70</v>
      </c>
      <c r="K13" s="143"/>
      <c r="L13" s="118"/>
      <c r="M13" s="188"/>
      <c r="N13" s="174"/>
      <c r="O13" s="131"/>
      <c r="P13" s="131"/>
      <c r="Q13" s="135"/>
      <c r="R13" s="54"/>
      <c r="S13" s="54"/>
      <c r="T13" s="54"/>
      <c r="U13" s="163" t="s">
        <v>310</v>
      </c>
    </row>
    <row r="14" spans="1:21" ht="9" customHeight="1">
      <c r="A14" s="139"/>
      <c r="B14" s="141"/>
      <c r="C14" s="141"/>
      <c r="D14" s="175"/>
      <c r="E14" s="143"/>
      <c r="F14" s="143"/>
      <c r="G14" s="88"/>
      <c r="H14" s="202"/>
      <c r="I14" s="141"/>
      <c r="J14" s="118"/>
      <c r="K14" s="131"/>
      <c r="L14" s="177" t="s">
        <v>35</v>
      </c>
      <c r="M14" s="178" t="s">
        <v>36</v>
      </c>
      <c r="N14" s="162" t="str">
        <f>UPPER(IF(OR(M14="a",M14="as"),L10,IF(OR(M14="b",M14="bs"),L18,)))</f>
        <v>ΡΑΜΟΥΤΣΑΚΗ</v>
      </c>
      <c r="O14" s="111"/>
      <c r="P14" s="131"/>
      <c r="Q14" s="135"/>
      <c r="R14" s="54"/>
      <c r="S14" s="54"/>
      <c r="T14" s="207"/>
      <c r="U14" s="163" t="s">
        <v>310</v>
      </c>
    </row>
    <row r="15" spans="1:21" ht="9" customHeight="1">
      <c r="A15" s="102" t="s">
        <v>54</v>
      </c>
      <c r="B15" s="111"/>
      <c r="C15" s="113">
        <v>130</v>
      </c>
      <c r="D15" s="133">
        <v>4</v>
      </c>
      <c r="E15" s="62" t="s">
        <v>72</v>
      </c>
      <c r="F15" s="62" t="s">
        <v>73</v>
      </c>
      <c r="G15" s="60"/>
      <c r="H15" s="62" t="s">
        <v>74</v>
      </c>
      <c r="I15" s="128"/>
      <c r="J15" s="118"/>
      <c r="K15" s="131"/>
      <c r="L15" s="118"/>
      <c r="M15" s="188"/>
      <c r="N15" s="190" t="s">
        <v>75</v>
      </c>
      <c r="O15" s="192"/>
      <c r="P15" s="194"/>
      <c r="Q15" s="135"/>
      <c r="R15" s="54"/>
      <c r="S15" s="54"/>
      <c r="T15" s="209"/>
      <c r="U15" s="163" t="s">
        <v>310</v>
      </c>
    </row>
    <row r="16" spans="1:21" ht="9" customHeight="1">
      <c r="A16" s="139"/>
      <c r="B16" s="141"/>
      <c r="C16" s="141"/>
      <c r="D16" s="175"/>
      <c r="E16" s="143"/>
      <c r="F16" s="143"/>
      <c r="G16" s="88"/>
      <c r="H16" s="146" t="s">
        <v>35</v>
      </c>
      <c r="I16" s="148" t="s">
        <v>36</v>
      </c>
      <c r="J16" s="162" t="str">
        <f>UPPER(IF(OR(I16="a",I16="as"),E15,IF(OR(I16="b",I16="bs"),E17,)))</f>
        <v>ΜΑΘΙΟΥΛΑΚΗ</v>
      </c>
      <c r="K16" s="111"/>
      <c r="L16" s="118"/>
      <c r="M16" s="188"/>
      <c r="N16" s="174"/>
      <c r="O16" s="188"/>
      <c r="P16" s="194"/>
      <c r="Q16" s="135"/>
      <c r="R16" s="54"/>
      <c r="S16" s="54"/>
      <c r="T16" s="209"/>
      <c r="U16" s="213" t="s">
        <v>310</v>
      </c>
    </row>
    <row r="17" spans="1:21" ht="9" customHeight="1">
      <c r="A17" s="164" t="s">
        <v>61</v>
      </c>
      <c r="B17" s="111"/>
      <c r="C17" s="111"/>
      <c r="D17" s="133">
        <v>30</v>
      </c>
      <c r="E17" s="111"/>
      <c r="F17" s="111"/>
      <c r="G17" s="113" t="s">
        <v>41</v>
      </c>
      <c r="H17" s="111"/>
      <c r="I17" s="165"/>
      <c r="J17" s="166"/>
      <c r="K17" s="173"/>
      <c r="L17" s="174"/>
      <c r="M17" s="188"/>
      <c r="N17" s="174"/>
      <c r="O17" s="188"/>
      <c r="P17" s="194"/>
      <c r="Q17" s="135"/>
      <c r="R17" s="54"/>
      <c r="S17" s="54"/>
      <c r="T17" s="509"/>
      <c r="U17" s="88"/>
    </row>
    <row r="18" spans="1:21" ht="9" customHeight="1">
      <c r="A18" s="139"/>
      <c r="B18" s="141"/>
      <c r="C18" s="141"/>
      <c r="D18" s="175"/>
      <c r="E18" s="143"/>
      <c r="F18" s="143"/>
      <c r="G18" s="88"/>
      <c r="H18" s="143"/>
      <c r="I18" s="141"/>
      <c r="J18" s="177" t="s">
        <v>35</v>
      </c>
      <c r="K18" s="178" t="s">
        <v>36</v>
      </c>
      <c r="L18" s="162" t="str">
        <f>UPPER(IF(OR(K18="a",K18="as"),J16,IF(OR(K18="b",K18="bs"),J20,)))</f>
        <v>ΜΑΘΙΟΥΛΑΚΗ</v>
      </c>
      <c r="M18" s="198"/>
      <c r="N18" s="174"/>
      <c r="O18" s="188"/>
      <c r="P18" s="194"/>
      <c r="Q18" s="135"/>
      <c r="R18" s="54"/>
      <c r="S18" s="54"/>
      <c r="T18" s="510"/>
      <c r="U18" s="54"/>
    </row>
    <row r="19" spans="1:21" ht="9" customHeight="1">
      <c r="A19" s="164" t="s">
        <v>62</v>
      </c>
      <c r="B19" s="111"/>
      <c r="C19" s="113">
        <v>10</v>
      </c>
      <c r="D19" s="133">
        <v>11</v>
      </c>
      <c r="E19" s="113" t="s">
        <v>80</v>
      </c>
      <c r="F19" s="113" t="s">
        <v>80</v>
      </c>
      <c r="G19" s="111"/>
      <c r="H19" s="113" t="s">
        <v>81</v>
      </c>
      <c r="I19" s="117"/>
      <c r="J19" s="118"/>
      <c r="K19" s="188"/>
      <c r="L19" s="190" t="s">
        <v>82</v>
      </c>
      <c r="M19" s="143"/>
      <c r="N19" s="118"/>
      <c r="O19" s="188"/>
      <c r="P19" s="194"/>
      <c r="Q19" s="135"/>
      <c r="R19" s="54"/>
      <c r="S19" s="54"/>
      <c r="T19" s="510"/>
      <c r="U19" s="54"/>
    </row>
    <row r="20" spans="1:21" ht="9" customHeight="1">
      <c r="A20" s="139"/>
      <c r="B20" s="141"/>
      <c r="C20" s="141"/>
      <c r="D20" s="141"/>
      <c r="E20" s="143"/>
      <c r="F20" s="143"/>
      <c r="G20" s="88"/>
      <c r="H20" s="146" t="s">
        <v>35</v>
      </c>
      <c r="I20" s="148" t="s">
        <v>71</v>
      </c>
      <c r="J20" s="162" t="str">
        <f>UPPER(IF(OR(I20="a",I20="as"),E19,IF(OR(I20="b",I20="bs"),E21,)))</f>
        <v>ΚΟΥΜΑΚΗ</v>
      </c>
      <c r="K20" s="198"/>
      <c r="L20" s="174"/>
      <c r="M20" s="131"/>
      <c r="N20" s="118"/>
      <c r="O20" s="188"/>
      <c r="P20" s="194"/>
      <c r="Q20" s="135"/>
      <c r="R20" s="54"/>
      <c r="S20" s="54"/>
      <c r="T20" s="510"/>
      <c r="U20" s="54"/>
    </row>
    <row r="21" spans="1:21" ht="9" customHeight="1">
      <c r="A21" s="164" t="s">
        <v>67</v>
      </c>
      <c r="B21" s="111"/>
      <c r="C21" s="113">
        <v>60</v>
      </c>
      <c r="D21" s="133">
        <v>8</v>
      </c>
      <c r="E21" s="113" t="s">
        <v>83</v>
      </c>
      <c r="F21" s="113" t="s">
        <v>84</v>
      </c>
      <c r="G21" s="225"/>
      <c r="H21" s="113" t="s">
        <v>85</v>
      </c>
      <c r="I21" s="200"/>
      <c r="J21" s="190" t="s">
        <v>86</v>
      </c>
      <c r="K21" s="143"/>
      <c r="L21" s="118"/>
      <c r="M21" s="131"/>
      <c r="N21" s="118"/>
      <c r="O21" s="188"/>
      <c r="P21" s="194"/>
      <c r="Q21" s="135"/>
      <c r="R21" s="54"/>
      <c r="S21" s="54"/>
      <c r="T21" s="510"/>
      <c r="U21" s="54"/>
    </row>
    <row r="22" spans="1:21" ht="9" customHeight="1">
      <c r="A22" s="139"/>
      <c r="B22" s="141"/>
      <c r="C22" s="141"/>
      <c r="D22" s="141"/>
      <c r="E22" s="202"/>
      <c r="F22" s="202"/>
      <c r="G22" s="220"/>
      <c r="H22" s="202"/>
      <c r="I22" s="141"/>
      <c r="J22" s="118"/>
      <c r="K22" s="131"/>
      <c r="L22" s="118"/>
      <c r="M22" s="131"/>
      <c r="N22" s="177" t="s">
        <v>35</v>
      </c>
      <c r="O22" s="178" t="s">
        <v>71</v>
      </c>
      <c r="P22" s="205" t="str">
        <f>UPPER(IF(OR(O22="a",O22="as"),N14,IF(OR(O22="b",O22="bs"),N30,)))</f>
        <v>ΜΑΓΚΑΝΑ </v>
      </c>
      <c r="Q22" s="111"/>
      <c r="R22" s="54"/>
      <c r="S22" s="54"/>
      <c r="T22" s="209"/>
      <c r="U22" s="54"/>
    </row>
    <row r="23" spans="1:21" ht="9" customHeight="1">
      <c r="A23" s="164" t="s">
        <v>68</v>
      </c>
      <c r="B23" s="111"/>
      <c r="C23" s="111"/>
      <c r="D23" s="133">
        <v>30</v>
      </c>
      <c r="E23" s="111"/>
      <c r="F23" s="111"/>
      <c r="G23" s="113" t="s">
        <v>41</v>
      </c>
      <c r="H23" s="111"/>
      <c r="I23" s="117"/>
      <c r="J23" s="118"/>
      <c r="K23" s="131"/>
      <c r="L23" s="118"/>
      <c r="M23" s="131"/>
      <c r="N23" s="118"/>
      <c r="O23" s="188"/>
      <c r="P23" s="166"/>
      <c r="Q23" s="143"/>
      <c r="R23" s="54"/>
      <c r="S23" s="54"/>
      <c r="T23" s="209"/>
      <c r="U23" s="54"/>
    </row>
    <row r="24" spans="1:21" ht="9" customHeight="1">
      <c r="A24" s="139"/>
      <c r="B24" s="141"/>
      <c r="C24" s="141"/>
      <c r="D24" s="226"/>
      <c r="E24" s="143"/>
      <c r="F24" s="143"/>
      <c r="G24" s="88"/>
      <c r="H24" s="146" t="s">
        <v>35</v>
      </c>
      <c r="I24" s="148" t="s">
        <v>71</v>
      </c>
      <c r="J24" s="162" t="str">
        <f>UPPER(IF(OR(I24="a",I24="as"),E23,IF(OR(I24="b",I24="bs"),E25,)))</f>
        <v>ΠΑΝΑΓΙΩΤΑΚΗ</v>
      </c>
      <c r="K24" s="111"/>
      <c r="L24" s="118"/>
      <c r="M24" s="131"/>
      <c r="N24" s="118"/>
      <c r="O24" s="188"/>
      <c r="P24" s="194"/>
      <c r="Q24" s="135"/>
      <c r="R24" s="54"/>
      <c r="S24" s="54"/>
      <c r="T24" s="209"/>
      <c r="U24" s="54"/>
    </row>
    <row r="25" spans="1:21" ht="9" customHeight="1">
      <c r="A25" s="164" t="s">
        <v>76</v>
      </c>
      <c r="B25" s="111"/>
      <c r="C25" s="113">
        <v>70</v>
      </c>
      <c r="D25" s="133">
        <v>6</v>
      </c>
      <c r="E25" s="113" t="s">
        <v>87</v>
      </c>
      <c r="F25" s="113" t="s">
        <v>84</v>
      </c>
      <c r="G25" s="111"/>
      <c r="H25" s="113" t="s">
        <v>39</v>
      </c>
      <c r="I25" s="165"/>
      <c r="J25" s="166"/>
      <c r="K25" s="173"/>
      <c r="L25" s="174"/>
      <c r="M25" s="131"/>
      <c r="N25" s="118"/>
      <c r="O25" s="188"/>
      <c r="P25" s="194"/>
      <c r="Q25" s="135"/>
      <c r="R25" s="54"/>
      <c r="S25" s="54"/>
      <c r="T25" s="209"/>
      <c r="U25" s="54"/>
    </row>
    <row r="26" spans="1:21" ht="9" customHeight="1">
      <c r="A26" s="139"/>
      <c r="B26" s="141"/>
      <c r="C26" s="141"/>
      <c r="D26" s="175"/>
      <c r="E26" s="143"/>
      <c r="F26" s="143"/>
      <c r="G26" s="88"/>
      <c r="H26" s="143"/>
      <c r="I26" s="141"/>
      <c r="J26" s="177" t="s">
        <v>35</v>
      </c>
      <c r="K26" s="178" t="s">
        <v>36</v>
      </c>
      <c r="L26" s="162" t="str">
        <f>UPPER(IF(OR(K26="a",K26="as"),J24,IF(OR(K26="b",K26="bs"),J28,)))</f>
        <v>ΠΑΝΑΓΙΩΤΑΚΗ</v>
      </c>
      <c r="M26" s="111"/>
      <c r="N26" s="118"/>
      <c r="O26" s="188"/>
      <c r="P26" s="194"/>
      <c r="Q26" s="135"/>
      <c r="R26" s="54"/>
      <c r="S26" s="54"/>
      <c r="T26" s="209"/>
      <c r="U26" s="54"/>
    </row>
    <row r="27" spans="1:21" ht="9" customHeight="1">
      <c r="A27" s="164" t="s">
        <v>79</v>
      </c>
      <c r="B27" s="111"/>
      <c r="C27" s="111"/>
      <c r="D27" s="133">
        <v>30</v>
      </c>
      <c r="E27" s="111"/>
      <c r="F27" s="111"/>
      <c r="G27" s="113" t="s">
        <v>41</v>
      </c>
      <c r="H27" s="111"/>
      <c r="I27" s="117"/>
      <c r="J27" s="118"/>
      <c r="K27" s="188"/>
      <c r="L27" s="190" t="s">
        <v>51</v>
      </c>
      <c r="M27" s="192"/>
      <c r="N27" s="174"/>
      <c r="O27" s="188"/>
      <c r="P27" s="194"/>
      <c r="Q27" s="135"/>
      <c r="R27" s="54"/>
      <c r="S27" s="54"/>
      <c r="T27" s="209"/>
      <c r="U27" s="54"/>
    </row>
    <row r="28" spans="1:21" ht="9" customHeight="1">
      <c r="A28" s="233"/>
      <c r="B28" s="141"/>
      <c r="C28" s="141"/>
      <c r="D28" s="175"/>
      <c r="E28" s="143"/>
      <c r="F28" s="143"/>
      <c r="G28" s="88"/>
      <c r="H28" s="146" t="s">
        <v>35</v>
      </c>
      <c r="I28" s="148" t="s">
        <v>71</v>
      </c>
      <c r="J28" s="162" t="str">
        <f>UPPER(IF(OR(I28="a",I28="as"),E27,IF(OR(I28="b",I28="bs"),E29,)))</f>
        <v>ΣΩΜΑΡΑΚΗ</v>
      </c>
      <c r="K28" s="198"/>
      <c r="L28" s="174"/>
      <c r="M28" s="188"/>
      <c r="N28" s="174"/>
      <c r="O28" s="188"/>
      <c r="P28" s="194"/>
      <c r="Q28" s="135"/>
      <c r="R28" s="54"/>
      <c r="S28" s="54"/>
      <c r="T28" s="209"/>
      <c r="U28" s="54"/>
    </row>
    <row r="29" spans="1:21" ht="9" customHeight="1">
      <c r="A29" s="102" t="s">
        <v>88</v>
      </c>
      <c r="B29" s="111"/>
      <c r="C29" s="113">
        <v>380</v>
      </c>
      <c r="D29" s="133">
        <v>3</v>
      </c>
      <c r="E29" s="62" t="s">
        <v>91</v>
      </c>
      <c r="F29" s="62" t="s">
        <v>92</v>
      </c>
      <c r="G29" s="60"/>
      <c r="H29" s="62" t="s">
        <v>39</v>
      </c>
      <c r="I29" s="239"/>
      <c r="J29" s="166"/>
      <c r="K29" s="143"/>
      <c r="L29" s="118"/>
      <c r="M29" s="188"/>
      <c r="N29" s="174"/>
      <c r="O29" s="188"/>
      <c r="P29" s="194"/>
      <c r="Q29" s="135"/>
      <c r="R29" s="54"/>
      <c r="S29" s="54"/>
      <c r="T29" s="209"/>
      <c r="U29" s="54"/>
    </row>
    <row r="30" spans="1:21" ht="9" customHeight="1">
      <c r="A30" s="139"/>
      <c r="B30" s="141"/>
      <c r="C30" s="141"/>
      <c r="D30" s="175"/>
      <c r="E30" s="143"/>
      <c r="F30" s="143"/>
      <c r="G30" s="88"/>
      <c r="H30" s="202"/>
      <c r="I30" s="141"/>
      <c r="J30" s="118"/>
      <c r="K30" s="131"/>
      <c r="L30" s="177" t="s">
        <v>35</v>
      </c>
      <c r="M30" s="178" t="s">
        <v>71</v>
      </c>
      <c r="N30" s="162" t="str">
        <f>UPPER(IF(OR(M30="a",M30="as"),L26,IF(OR(M30="b",M30="bs"),L34,)))</f>
        <v>ΜΑΓΚΑΝΑ </v>
      </c>
      <c r="O30" s="198"/>
      <c r="P30" s="194"/>
      <c r="Q30" s="135"/>
      <c r="R30" s="54"/>
      <c r="S30" s="54"/>
      <c r="T30" s="209"/>
      <c r="U30" s="54"/>
    </row>
    <row r="31" spans="1:21" ht="9" customHeight="1">
      <c r="A31" s="164" t="s">
        <v>93</v>
      </c>
      <c r="B31" s="111"/>
      <c r="C31" s="113">
        <v>60</v>
      </c>
      <c r="D31" s="133">
        <v>7</v>
      </c>
      <c r="E31" s="113" t="s">
        <v>94</v>
      </c>
      <c r="F31" s="113" t="s">
        <v>95</v>
      </c>
      <c r="G31" s="225"/>
      <c r="H31" s="113" t="s">
        <v>74</v>
      </c>
      <c r="I31" s="128"/>
      <c r="J31" s="118"/>
      <c r="K31" s="131"/>
      <c r="L31" s="118"/>
      <c r="M31" s="188"/>
      <c r="N31" s="190" t="s">
        <v>96</v>
      </c>
      <c r="O31" s="143"/>
      <c r="P31" s="131"/>
      <c r="Q31" s="135"/>
      <c r="R31" s="54"/>
      <c r="S31" s="54"/>
      <c r="T31" s="209"/>
      <c r="U31" s="54"/>
    </row>
    <row r="32" spans="1:21" ht="9" customHeight="1">
      <c r="A32" s="139"/>
      <c r="B32" s="141"/>
      <c r="C32" s="141"/>
      <c r="D32" s="175"/>
      <c r="E32" s="143"/>
      <c r="F32" s="143"/>
      <c r="G32" s="88"/>
      <c r="H32" s="146" t="s">
        <v>35</v>
      </c>
      <c r="I32" s="148" t="s">
        <v>71</v>
      </c>
      <c r="J32" s="162" t="str">
        <f>UPPER(IF(OR(I32="a",I32="as"),E31,IF(OR(I32="b",I32="bs"),E33,)))</f>
        <v>ΟΡΦΑΝΟΥΔΑΚΗ</v>
      </c>
      <c r="K32" s="111"/>
      <c r="L32" s="118"/>
      <c r="M32" s="188"/>
      <c r="N32" s="174"/>
      <c r="O32" s="131"/>
      <c r="P32" s="131"/>
      <c r="Q32" s="135"/>
      <c r="R32" s="54"/>
      <c r="S32" s="54"/>
      <c r="T32" s="209"/>
      <c r="U32" s="54"/>
    </row>
    <row r="33" spans="1:21" ht="9" customHeight="1">
      <c r="A33" s="164" t="s">
        <v>97</v>
      </c>
      <c r="B33" s="111"/>
      <c r="C33" s="113">
        <v>40</v>
      </c>
      <c r="D33" s="133">
        <v>9</v>
      </c>
      <c r="E33" s="113" t="s">
        <v>98</v>
      </c>
      <c r="F33" s="113" t="s">
        <v>99</v>
      </c>
      <c r="G33" s="111"/>
      <c r="H33" s="113" t="s">
        <v>100</v>
      </c>
      <c r="I33" s="165"/>
      <c r="J33" s="190" t="s">
        <v>101</v>
      </c>
      <c r="K33" s="173"/>
      <c r="L33" s="174"/>
      <c r="M33" s="188"/>
      <c r="N33" s="174"/>
      <c r="O33" s="131"/>
      <c r="P33" s="131"/>
      <c r="Q33" s="135"/>
      <c r="R33" s="54"/>
      <c r="S33" s="54"/>
      <c r="T33" s="209"/>
      <c r="U33" s="54"/>
    </row>
    <row r="34" spans="1:21" ht="9" customHeight="1">
      <c r="A34" s="139"/>
      <c r="B34" s="141"/>
      <c r="C34" s="141"/>
      <c r="D34" s="175"/>
      <c r="E34" s="143"/>
      <c r="F34" s="143"/>
      <c r="G34" s="88"/>
      <c r="H34" s="143"/>
      <c r="I34" s="141"/>
      <c r="J34" s="177" t="s">
        <v>35</v>
      </c>
      <c r="K34" s="178" t="s">
        <v>71</v>
      </c>
      <c r="L34" s="162" t="str">
        <f>UPPER(IF(OR(K34="a",K34="as"),J32,IF(OR(K34="b",K34="bs"),J36,)))</f>
        <v>ΜΑΓΚΑΝΑ </v>
      </c>
      <c r="M34" s="198"/>
      <c r="N34" s="174"/>
      <c r="O34" s="131"/>
      <c r="P34" s="131"/>
      <c r="Q34" s="135"/>
      <c r="R34" s="54"/>
      <c r="S34" s="54"/>
      <c r="T34" s="209"/>
      <c r="U34" s="54"/>
    </row>
    <row r="35" spans="1:21" ht="9" customHeight="1">
      <c r="A35" s="164" t="s">
        <v>104</v>
      </c>
      <c r="B35" s="111"/>
      <c r="C35" s="111"/>
      <c r="D35" s="133">
        <v>30</v>
      </c>
      <c r="E35" s="111"/>
      <c r="F35" s="111"/>
      <c r="G35" s="113" t="s">
        <v>41</v>
      </c>
      <c r="H35" s="111"/>
      <c r="I35" s="117"/>
      <c r="J35" s="118"/>
      <c r="K35" s="188"/>
      <c r="L35" s="190" t="s">
        <v>105</v>
      </c>
      <c r="M35" s="143"/>
      <c r="N35" s="118"/>
      <c r="O35" s="131"/>
      <c r="P35" s="131"/>
      <c r="Q35" s="135"/>
      <c r="R35" s="54"/>
      <c r="S35" s="54"/>
      <c r="T35" s="54"/>
      <c r="U35" s="54"/>
    </row>
    <row r="36" spans="1:21" ht="9" customHeight="1">
      <c r="A36" s="139"/>
      <c r="B36" s="141"/>
      <c r="C36" s="141"/>
      <c r="D36" s="141"/>
      <c r="E36" s="143"/>
      <c r="F36" s="143"/>
      <c r="G36" s="88"/>
      <c r="H36" s="146" t="s">
        <v>35</v>
      </c>
      <c r="I36" s="148" t="s">
        <v>71</v>
      </c>
      <c r="J36" s="162" t="str">
        <f>UPPER(IF(OR(I36="a",I36="as"),E35,IF(OR(I36="b",I36="bs"),E37,)))</f>
        <v>ΜΑΓΚΑΝΑ </v>
      </c>
      <c r="K36" s="198"/>
      <c r="L36" s="174"/>
      <c r="M36" s="131"/>
      <c r="N36" s="118"/>
      <c r="O36" s="131"/>
      <c r="P36" s="131"/>
      <c r="Q36" s="135"/>
      <c r="R36" s="54"/>
      <c r="S36" s="54"/>
      <c r="T36" s="54"/>
      <c r="U36" s="54"/>
    </row>
    <row r="37" spans="1:21" ht="9" customHeight="1">
      <c r="A37" s="102" t="s">
        <v>106</v>
      </c>
      <c r="B37" s="111"/>
      <c r="C37" s="113">
        <v>420</v>
      </c>
      <c r="D37" s="133">
        <v>2</v>
      </c>
      <c r="E37" s="62" t="s">
        <v>107</v>
      </c>
      <c r="F37" s="62" t="s">
        <v>108</v>
      </c>
      <c r="G37" s="111"/>
      <c r="H37" s="62" t="s">
        <v>109</v>
      </c>
      <c r="I37" s="200"/>
      <c r="J37" s="166"/>
      <c r="K37" s="143"/>
      <c r="L37" s="118"/>
      <c r="M37" s="131"/>
      <c r="N37" s="118"/>
      <c r="O37" s="131"/>
      <c r="P37" s="131"/>
      <c r="Q37" s="135"/>
      <c r="R37" s="54"/>
      <c r="S37" s="54"/>
      <c r="T37" s="54"/>
      <c r="U37" s="54"/>
    </row>
    <row r="38" spans="1:21" ht="9" customHeight="1">
      <c r="A38" s="118"/>
      <c r="B38" s="141"/>
      <c r="C38" s="141"/>
      <c r="D38" s="141"/>
      <c r="E38" s="202"/>
      <c r="F38" s="202"/>
      <c r="G38" s="220"/>
      <c r="H38" s="143"/>
      <c r="I38" s="141"/>
      <c r="J38" s="118"/>
      <c r="K38" s="131"/>
      <c r="L38" s="118"/>
      <c r="M38" s="131"/>
      <c r="N38" s="118"/>
      <c r="O38" s="131"/>
      <c r="P38" s="131"/>
      <c r="Q38" s="135"/>
      <c r="R38" s="54"/>
      <c r="S38" s="54"/>
      <c r="T38" s="54"/>
      <c r="U38" s="54"/>
    </row>
    <row r="39" spans="1:21" ht="9" customHeight="1">
      <c r="A39" s="247"/>
      <c r="B39" s="131"/>
      <c r="C39" s="131"/>
      <c r="D39" s="118"/>
      <c r="E39" s="131"/>
      <c r="F39" s="131"/>
      <c r="G39" s="131"/>
      <c r="H39" s="131"/>
      <c r="I39" s="118"/>
      <c r="J39" s="118"/>
      <c r="K39" s="131"/>
      <c r="L39" s="118"/>
      <c r="M39" s="131"/>
      <c r="N39" s="118"/>
      <c r="O39" s="131"/>
      <c r="P39" s="131"/>
      <c r="Q39" s="135"/>
      <c r="R39" s="54"/>
      <c r="S39" s="54"/>
      <c r="T39" s="54"/>
      <c r="U39" s="54"/>
    </row>
    <row r="40" spans="1:21" ht="9" customHeight="1">
      <c r="A40" s="118"/>
      <c r="B40" s="118"/>
      <c r="C40" s="118"/>
      <c r="D40" s="118"/>
      <c r="E40" s="131"/>
      <c r="F40" s="131"/>
      <c r="G40" s="54"/>
      <c r="H40" s="249"/>
      <c r="I40" s="118"/>
      <c r="J40" s="118"/>
      <c r="K40" s="131"/>
      <c r="L40" s="118"/>
      <c r="M40" s="131"/>
      <c r="N40" s="118"/>
      <c r="O40" s="131"/>
      <c r="P40" s="131"/>
      <c r="Q40" s="135"/>
      <c r="R40" s="54"/>
      <c r="S40" s="54"/>
      <c r="T40" s="54"/>
      <c r="U40" s="54"/>
    </row>
    <row r="41" spans="1:21" ht="9" customHeight="1">
      <c r="A41" s="118"/>
      <c r="B41" s="131"/>
      <c r="C41" s="131"/>
      <c r="D41" s="118"/>
      <c r="E41" s="131"/>
      <c r="F41" s="131"/>
      <c r="G41" s="131"/>
      <c r="H41" s="131"/>
      <c r="I41" s="118"/>
      <c r="J41" s="118"/>
      <c r="K41" s="251"/>
      <c r="L41" s="118"/>
      <c r="M41" s="131"/>
      <c r="N41" s="118"/>
      <c r="O41" s="131"/>
      <c r="P41" s="131"/>
      <c r="Q41" s="135"/>
      <c r="R41" s="54"/>
      <c r="S41" s="54"/>
      <c r="T41" s="54"/>
      <c r="U41" s="54"/>
    </row>
    <row r="42" spans="1:21" ht="9" customHeight="1">
      <c r="A42" s="118"/>
      <c r="B42" s="118"/>
      <c r="C42" s="118"/>
      <c r="D42" s="118"/>
      <c r="E42" s="131"/>
      <c r="F42" s="131"/>
      <c r="G42" s="54"/>
      <c r="H42" s="131"/>
      <c r="I42" s="118"/>
      <c r="J42" s="253"/>
      <c r="K42" s="118"/>
      <c r="L42" s="118"/>
      <c r="M42" s="131"/>
      <c r="N42" s="118"/>
      <c r="O42" s="131"/>
      <c r="P42" s="131"/>
      <c r="Q42" s="135"/>
      <c r="R42" s="54"/>
      <c r="S42" s="54"/>
      <c r="T42" s="54"/>
      <c r="U42" s="54"/>
    </row>
    <row r="43" spans="1:21" ht="9" customHeight="1">
      <c r="A43" s="118"/>
      <c r="B43" s="131"/>
      <c r="C43" s="131"/>
      <c r="D43" s="118"/>
      <c r="E43" s="131"/>
      <c r="F43" s="131"/>
      <c r="G43" s="131"/>
      <c r="H43" s="131"/>
      <c r="I43" s="118"/>
      <c r="J43" s="118"/>
      <c r="K43" s="131"/>
      <c r="L43" s="118"/>
      <c r="M43" s="131"/>
      <c r="N43" s="118"/>
      <c r="O43" s="131"/>
      <c r="P43" s="131"/>
      <c r="Q43" s="135"/>
      <c r="R43" s="54"/>
      <c r="S43" s="54"/>
      <c r="T43" s="54"/>
      <c r="U43" s="54"/>
    </row>
    <row r="44" spans="1:21" ht="9" customHeight="1">
      <c r="A44" s="118"/>
      <c r="B44" s="118"/>
      <c r="C44" s="118"/>
      <c r="D44" s="118"/>
      <c r="E44" s="131"/>
      <c r="F44" s="131"/>
      <c r="G44" s="54"/>
      <c r="H44" s="249"/>
      <c r="I44" s="118"/>
      <c r="J44" s="118"/>
      <c r="K44" s="131"/>
      <c r="L44" s="118"/>
      <c r="M44" s="131"/>
      <c r="N44" s="118"/>
      <c r="O44" s="131"/>
      <c r="P44" s="131"/>
      <c r="Q44" s="135"/>
      <c r="R44" s="54"/>
      <c r="S44" s="54"/>
      <c r="T44" s="54"/>
      <c r="U44" s="54"/>
    </row>
    <row r="45" spans="1:21" ht="9" customHeight="1">
      <c r="A45" s="118"/>
      <c r="B45" s="131"/>
      <c r="C45" s="131"/>
      <c r="D45" s="118"/>
      <c r="E45" s="131"/>
      <c r="F45" s="131"/>
      <c r="G45" s="131"/>
      <c r="H45" s="131"/>
      <c r="I45" s="118"/>
      <c r="J45" s="118"/>
      <c r="K45" s="131"/>
      <c r="L45" s="118"/>
      <c r="M45" s="131"/>
      <c r="N45" s="118"/>
      <c r="O45" s="131"/>
      <c r="P45" s="131"/>
      <c r="Q45" s="135"/>
      <c r="R45" s="54"/>
      <c r="S45" s="54"/>
      <c r="T45" s="54"/>
      <c r="U45" s="54"/>
    </row>
    <row r="46" spans="1:21" ht="9" customHeight="1">
      <c r="A46" s="118"/>
      <c r="B46" s="118"/>
      <c r="C46" s="118"/>
      <c r="D46" s="118"/>
      <c r="E46" s="131"/>
      <c r="F46" s="131"/>
      <c r="G46" s="54"/>
      <c r="H46" s="131"/>
      <c r="I46" s="118"/>
      <c r="J46" s="118"/>
      <c r="K46" s="131"/>
      <c r="L46" s="253"/>
      <c r="M46" s="118"/>
      <c r="N46" s="118"/>
      <c r="O46" s="131"/>
      <c r="P46" s="131"/>
      <c r="Q46" s="135"/>
      <c r="R46" s="54"/>
      <c r="S46" s="54"/>
      <c r="T46" s="54"/>
      <c r="U46" s="54"/>
    </row>
    <row r="47" spans="1:21" ht="9" customHeight="1">
      <c r="A47" s="118"/>
      <c r="B47" s="131"/>
      <c r="C47" s="131"/>
      <c r="D47" s="118"/>
      <c r="E47" s="131"/>
      <c r="F47" s="131"/>
      <c r="G47" s="131"/>
      <c r="H47" s="131"/>
      <c r="I47" s="118"/>
      <c r="J47" s="118"/>
      <c r="K47" s="131"/>
      <c r="L47" s="118"/>
      <c r="M47" s="131"/>
      <c r="N47" s="118"/>
      <c r="O47" s="131"/>
      <c r="P47" s="131"/>
      <c r="Q47" s="135"/>
      <c r="R47" s="54"/>
      <c r="S47" s="54"/>
      <c r="T47" s="54"/>
      <c r="U47" s="54"/>
    </row>
    <row r="48" spans="1:21" ht="9" customHeight="1">
      <c r="A48" s="118"/>
      <c r="B48" s="118"/>
      <c r="C48" s="118"/>
      <c r="D48" s="118"/>
      <c r="E48" s="131"/>
      <c r="F48" s="131"/>
      <c r="G48" s="54"/>
      <c r="H48" s="249"/>
      <c r="I48" s="118"/>
      <c r="J48" s="118"/>
      <c r="K48" s="131"/>
      <c r="L48" s="118"/>
      <c r="M48" s="131"/>
      <c r="N48" s="118"/>
      <c r="O48" s="131"/>
      <c r="P48" s="131"/>
      <c r="Q48" s="135"/>
      <c r="R48" s="54"/>
      <c r="S48" s="54"/>
      <c r="T48" s="54"/>
      <c r="U48" s="54"/>
    </row>
    <row r="49" spans="1:21" ht="9" customHeight="1">
      <c r="A49" s="118"/>
      <c r="B49" s="131"/>
      <c r="C49" s="131"/>
      <c r="D49" s="118"/>
      <c r="E49" s="131"/>
      <c r="F49" s="131"/>
      <c r="G49" s="131"/>
      <c r="H49" s="131"/>
      <c r="I49" s="118"/>
      <c r="J49" s="118"/>
      <c r="K49" s="251"/>
      <c r="L49" s="118"/>
      <c r="M49" s="131"/>
      <c r="N49" s="118"/>
      <c r="O49" s="131"/>
      <c r="P49" s="131"/>
      <c r="Q49" s="135"/>
      <c r="R49" s="54"/>
      <c r="S49" s="54"/>
      <c r="T49" s="54"/>
      <c r="U49" s="54"/>
    </row>
    <row r="50" spans="1:21" ht="9" customHeight="1">
      <c r="A50" s="118"/>
      <c r="B50" s="118"/>
      <c r="C50" s="118"/>
      <c r="D50" s="118"/>
      <c r="E50" s="131"/>
      <c r="F50" s="131"/>
      <c r="G50" s="54"/>
      <c r="H50" s="131"/>
      <c r="I50" s="118"/>
      <c r="J50" s="253"/>
      <c r="K50" s="118"/>
      <c r="L50" s="118"/>
      <c r="M50" s="131"/>
      <c r="N50" s="118"/>
      <c r="O50" s="131"/>
      <c r="P50" s="131"/>
      <c r="Q50" s="135"/>
      <c r="R50" s="54"/>
      <c r="S50" s="54"/>
      <c r="T50" s="54"/>
      <c r="U50" s="54"/>
    </row>
    <row r="51" spans="1:21" ht="9" customHeight="1">
      <c r="A51" s="118"/>
      <c r="B51" s="131"/>
      <c r="C51" s="131"/>
      <c r="D51" s="118"/>
      <c r="E51" s="131"/>
      <c r="F51" s="131"/>
      <c r="G51" s="131"/>
      <c r="H51" s="131"/>
      <c r="I51" s="118"/>
      <c r="J51" s="118"/>
      <c r="K51" s="131"/>
      <c r="L51" s="118"/>
      <c r="M51" s="131"/>
      <c r="N51" s="118"/>
      <c r="O51" s="131"/>
      <c r="P51" s="131"/>
      <c r="Q51" s="135"/>
      <c r="R51" s="54"/>
      <c r="S51" s="54"/>
      <c r="T51" s="54"/>
      <c r="U51" s="54"/>
    </row>
    <row r="52" spans="1:21" ht="9" customHeight="1">
      <c r="A52" s="118"/>
      <c r="B52" s="118"/>
      <c r="C52" s="118"/>
      <c r="D52" s="118"/>
      <c r="E52" s="131"/>
      <c r="F52" s="131"/>
      <c r="G52" s="54"/>
      <c r="H52" s="249"/>
      <c r="I52" s="118"/>
      <c r="J52" s="118"/>
      <c r="K52" s="131"/>
      <c r="L52" s="118"/>
      <c r="M52" s="131"/>
      <c r="N52" s="118"/>
      <c r="O52" s="131"/>
      <c r="P52" s="131"/>
      <c r="Q52" s="135"/>
      <c r="R52" s="54"/>
      <c r="S52" s="54"/>
      <c r="T52" s="54"/>
      <c r="U52" s="54"/>
    </row>
    <row r="53" spans="1:21" ht="9" customHeight="1">
      <c r="A53" s="247"/>
      <c r="B53" s="131"/>
      <c r="C53" s="131"/>
      <c r="D53" s="118"/>
      <c r="E53" s="131"/>
      <c r="F53" s="131"/>
      <c r="G53" s="131"/>
      <c r="H53" s="131"/>
      <c r="I53" s="118"/>
      <c r="J53" s="118"/>
      <c r="K53" s="131"/>
      <c r="L53" s="118"/>
      <c r="M53" s="131"/>
      <c r="N53" s="118"/>
      <c r="O53" s="131"/>
      <c r="P53" s="131"/>
      <c r="Q53" s="135"/>
      <c r="R53" s="54"/>
      <c r="S53" s="54"/>
      <c r="T53" s="54"/>
      <c r="U53" s="54"/>
    </row>
    <row r="54" spans="1:21" ht="9" customHeight="1">
      <c r="A54" s="118"/>
      <c r="B54" s="118"/>
      <c r="C54" s="118"/>
      <c r="D54" s="118"/>
      <c r="E54" s="258"/>
      <c r="F54" s="258"/>
      <c r="G54" s="74"/>
      <c r="H54" s="131"/>
      <c r="I54" s="118"/>
      <c r="J54" s="118"/>
      <c r="K54" s="131"/>
      <c r="L54" s="118"/>
      <c r="M54" s="131"/>
      <c r="N54" s="118"/>
      <c r="O54" s="131"/>
      <c r="P54" s="131"/>
      <c r="Q54" s="135"/>
      <c r="R54" s="54"/>
      <c r="S54" s="54"/>
      <c r="T54" s="54"/>
      <c r="U54" s="54"/>
    </row>
    <row r="55" spans="1:21" ht="9" customHeight="1">
      <c r="A55" s="247"/>
      <c r="B55" s="131"/>
      <c r="C55" s="131"/>
      <c r="D55" s="118"/>
      <c r="E55" s="131"/>
      <c r="F55" s="131"/>
      <c r="G55" s="131"/>
      <c r="H55" s="131"/>
      <c r="I55" s="118"/>
      <c r="J55" s="118"/>
      <c r="K55" s="131"/>
      <c r="L55" s="118"/>
      <c r="M55" s="131"/>
      <c r="N55" s="118"/>
      <c r="O55" s="131"/>
      <c r="P55" s="131"/>
      <c r="Q55" s="135"/>
      <c r="R55" s="54"/>
      <c r="S55" s="54"/>
      <c r="T55" s="54"/>
      <c r="U55" s="54"/>
    </row>
    <row r="56" spans="1:21" ht="9" customHeight="1">
      <c r="A56" s="118"/>
      <c r="B56" s="118"/>
      <c r="C56" s="118"/>
      <c r="D56" s="118"/>
      <c r="E56" s="131"/>
      <c r="F56" s="131"/>
      <c r="G56" s="54"/>
      <c r="H56" s="249"/>
      <c r="I56" s="118"/>
      <c r="J56" s="118"/>
      <c r="K56" s="131"/>
      <c r="L56" s="118"/>
      <c r="M56" s="131"/>
      <c r="N56" s="118"/>
      <c r="O56" s="131"/>
      <c r="P56" s="131"/>
      <c r="Q56" s="135"/>
      <c r="R56" s="54"/>
      <c r="S56" s="54"/>
      <c r="T56" s="54"/>
      <c r="U56" s="54"/>
    </row>
    <row r="57" spans="1:21" ht="9" customHeight="1">
      <c r="A57" s="118"/>
      <c r="B57" s="131"/>
      <c r="C57" s="131"/>
      <c r="D57" s="118"/>
      <c r="E57" s="131"/>
      <c r="F57" s="131"/>
      <c r="G57" s="131"/>
      <c r="H57" s="131"/>
      <c r="I57" s="118"/>
      <c r="J57" s="118"/>
      <c r="K57" s="251"/>
      <c r="L57" s="118"/>
      <c r="M57" s="131"/>
      <c r="N57" s="118"/>
      <c r="O57" s="131"/>
      <c r="P57" s="131"/>
      <c r="Q57" s="135"/>
      <c r="R57" s="54"/>
      <c r="S57" s="54"/>
      <c r="T57" s="54"/>
      <c r="U57" s="54"/>
    </row>
    <row r="58" spans="1:21" ht="9" customHeight="1">
      <c r="A58" s="118"/>
      <c r="B58" s="118"/>
      <c r="C58" s="118"/>
      <c r="D58" s="118"/>
      <c r="E58" s="131"/>
      <c r="F58" s="131"/>
      <c r="G58" s="54"/>
      <c r="H58" s="131"/>
      <c r="I58" s="118"/>
      <c r="J58" s="253"/>
      <c r="K58" s="118"/>
      <c r="L58" s="118"/>
      <c r="M58" s="131"/>
      <c r="N58" s="118"/>
      <c r="O58" s="131"/>
      <c r="P58" s="131"/>
      <c r="Q58" s="135"/>
      <c r="R58" s="54"/>
      <c r="S58" s="54"/>
      <c r="T58" s="54"/>
      <c r="U58" s="54"/>
    </row>
    <row r="59" spans="1:21" ht="9" customHeight="1">
      <c r="A59" s="118"/>
      <c r="B59" s="131"/>
      <c r="C59" s="131"/>
      <c r="D59" s="118"/>
      <c r="E59" s="131"/>
      <c r="F59" s="131"/>
      <c r="G59" s="131"/>
      <c r="H59" s="131"/>
      <c r="I59" s="118"/>
      <c r="J59" s="118"/>
      <c r="K59" s="131"/>
      <c r="L59" s="118"/>
      <c r="M59" s="131"/>
      <c r="N59" s="118"/>
      <c r="O59" s="131"/>
      <c r="P59" s="131"/>
      <c r="Q59" s="135"/>
      <c r="R59" s="54"/>
      <c r="S59" s="54"/>
      <c r="T59" s="54"/>
      <c r="U59" s="54"/>
    </row>
    <row r="60" spans="1:21" ht="9" customHeight="1">
      <c r="A60" s="118"/>
      <c r="B60" s="118"/>
      <c r="C60" s="118"/>
      <c r="D60" s="118"/>
      <c r="E60" s="131"/>
      <c r="F60" s="131"/>
      <c r="G60" s="54"/>
      <c r="H60" s="249"/>
      <c r="I60" s="118"/>
      <c r="J60" s="118"/>
      <c r="K60" s="131"/>
      <c r="L60" s="118"/>
      <c r="M60" s="131"/>
      <c r="N60" s="118"/>
      <c r="O60" s="131"/>
      <c r="P60" s="131"/>
      <c r="Q60" s="135"/>
      <c r="R60" s="54"/>
      <c r="S60" s="54"/>
      <c r="T60" s="54"/>
      <c r="U60" s="54"/>
    </row>
    <row r="61" spans="1:21" ht="9" customHeight="1">
      <c r="A61" s="118"/>
      <c r="B61" s="131"/>
      <c r="C61" s="131"/>
      <c r="D61" s="118"/>
      <c r="E61" s="131"/>
      <c r="F61" s="131"/>
      <c r="G61" s="131"/>
      <c r="H61" s="131"/>
      <c r="I61" s="118"/>
      <c r="J61" s="118"/>
      <c r="K61" s="131"/>
      <c r="L61" s="118"/>
      <c r="M61" s="131"/>
      <c r="N61" s="118"/>
      <c r="O61" s="131"/>
      <c r="P61" s="131"/>
      <c r="Q61" s="135"/>
      <c r="R61" s="54"/>
      <c r="S61" s="54"/>
      <c r="T61" s="54"/>
      <c r="U61" s="54"/>
    </row>
    <row r="62" spans="1:21" ht="9" customHeight="1">
      <c r="A62" s="118"/>
      <c r="B62" s="118"/>
      <c r="C62" s="118"/>
      <c r="D62" s="118"/>
      <c r="E62" s="131"/>
      <c r="F62" s="131"/>
      <c r="G62" s="54"/>
      <c r="H62" s="131"/>
      <c r="I62" s="118"/>
      <c r="J62" s="118"/>
      <c r="K62" s="131"/>
      <c r="L62" s="253"/>
      <c r="M62" s="118"/>
      <c r="N62" s="118"/>
      <c r="O62" s="131"/>
      <c r="P62" s="131"/>
      <c r="Q62" s="135"/>
      <c r="R62" s="54"/>
      <c r="S62" s="54"/>
      <c r="T62" s="54"/>
      <c r="U62" s="54"/>
    </row>
    <row r="63" spans="1:21" ht="9" customHeight="1">
      <c r="A63" s="118"/>
      <c r="B63" s="131"/>
      <c r="C63" s="131"/>
      <c r="D63" s="118"/>
      <c r="E63" s="131"/>
      <c r="F63" s="131"/>
      <c r="G63" s="131"/>
      <c r="H63" s="131"/>
      <c r="I63" s="118"/>
      <c r="J63" s="118"/>
      <c r="K63" s="131"/>
      <c r="L63" s="118"/>
      <c r="M63" s="131"/>
      <c r="N63" s="118"/>
      <c r="O63" s="131"/>
      <c r="P63" s="131"/>
      <c r="Q63" s="135"/>
      <c r="R63" s="54"/>
      <c r="S63" s="54"/>
      <c r="T63" s="54"/>
      <c r="U63" s="54"/>
    </row>
    <row r="64" spans="1:21" ht="9" customHeight="1">
      <c r="A64" s="118"/>
      <c r="B64" s="118"/>
      <c r="C64" s="118"/>
      <c r="D64" s="118"/>
      <c r="E64" s="131"/>
      <c r="F64" s="131"/>
      <c r="G64" s="54"/>
      <c r="H64" s="249"/>
      <c r="I64" s="118"/>
      <c r="J64" s="118"/>
      <c r="K64" s="131"/>
      <c r="L64" s="118"/>
      <c r="M64" s="131"/>
      <c r="N64" s="118"/>
      <c r="O64" s="131"/>
      <c r="P64" s="131"/>
      <c r="Q64" s="135"/>
      <c r="R64" s="54"/>
      <c r="S64" s="54"/>
      <c r="T64" s="54"/>
      <c r="U64" s="54"/>
    </row>
    <row r="65" spans="1:21" ht="9" customHeight="1">
      <c r="A65" s="118"/>
      <c r="B65" s="131"/>
      <c r="C65" s="131"/>
      <c r="D65" s="118"/>
      <c r="E65" s="131"/>
      <c r="F65" s="131"/>
      <c r="G65" s="131"/>
      <c r="H65" s="131"/>
      <c r="I65" s="118"/>
      <c r="J65" s="118"/>
      <c r="K65" s="251"/>
      <c r="L65" s="118"/>
      <c r="M65" s="131"/>
      <c r="N65" s="118"/>
      <c r="O65" s="131"/>
      <c r="P65" s="131"/>
      <c r="Q65" s="135"/>
      <c r="R65" s="54"/>
      <c r="S65" s="54"/>
      <c r="T65" s="54"/>
      <c r="U65" s="54"/>
    </row>
    <row r="66" spans="1:21" ht="9" customHeight="1">
      <c r="A66" s="118"/>
      <c r="B66" s="118"/>
      <c r="C66" s="118"/>
      <c r="D66" s="118"/>
      <c r="E66" s="131"/>
      <c r="F66" s="131"/>
      <c r="G66" s="54"/>
      <c r="H66" s="131"/>
      <c r="I66" s="118"/>
      <c r="J66" s="253"/>
      <c r="K66" s="118"/>
      <c r="L66" s="118"/>
      <c r="M66" s="131"/>
      <c r="N66" s="118"/>
      <c r="O66" s="131"/>
      <c r="P66" s="131"/>
      <c r="Q66" s="135"/>
      <c r="R66" s="54"/>
      <c r="S66" s="54"/>
      <c r="T66" s="54"/>
      <c r="U66" s="54"/>
    </row>
    <row r="67" spans="1:21" ht="9" customHeight="1">
      <c r="A67" s="118"/>
      <c r="B67" s="131"/>
      <c r="C67" s="131"/>
      <c r="D67" s="118"/>
      <c r="E67" s="131"/>
      <c r="F67" s="131"/>
      <c r="G67" s="131"/>
      <c r="H67" s="131"/>
      <c r="I67" s="118"/>
      <c r="J67" s="118"/>
      <c r="K67" s="131"/>
      <c r="L67" s="118"/>
      <c r="M67" s="131"/>
      <c r="N67" s="118"/>
      <c r="O67" s="131"/>
      <c r="P67" s="131"/>
      <c r="Q67" s="135"/>
      <c r="R67" s="54"/>
      <c r="S67" s="54"/>
      <c r="T67" s="54"/>
      <c r="U67" s="54"/>
    </row>
    <row r="68" spans="1:21" ht="9" customHeight="1">
      <c r="A68" s="118"/>
      <c r="B68" s="118"/>
      <c r="C68" s="118"/>
      <c r="D68" s="118"/>
      <c r="E68" s="131"/>
      <c r="F68" s="131"/>
      <c r="G68" s="54"/>
      <c r="H68" s="249"/>
      <c r="I68" s="118"/>
      <c r="J68" s="118"/>
      <c r="K68" s="131"/>
      <c r="L68" s="118"/>
      <c r="M68" s="131"/>
      <c r="N68" s="118"/>
      <c r="O68" s="131"/>
      <c r="P68" s="131"/>
      <c r="Q68" s="135"/>
      <c r="R68" s="54"/>
      <c r="S68" s="54"/>
      <c r="T68" s="54"/>
      <c r="U68" s="54"/>
    </row>
    <row r="69" spans="1:21" ht="9" customHeight="1">
      <c r="A69" s="247"/>
      <c r="B69" s="131"/>
      <c r="C69" s="131"/>
      <c r="D69" s="118"/>
      <c r="E69" s="131"/>
      <c r="F69" s="131"/>
      <c r="G69" s="131"/>
      <c r="H69" s="131"/>
      <c r="I69" s="118"/>
      <c r="J69" s="118"/>
      <c r="K69" s="131"/>
      <c r="L69" s="118"/>
      <c r="M69" s="131"/>
      <c r="N69" s="118"/>
      <c r="O69" s="131"/>
      <c r="P69" s="131"/>
      <c r="Q69" s="135"/>
      <c r="R69" s="54"/>
      <c r="S69" s="54"/>
      <c r="T69" s="54"/>
      <c r="U69" s="54"/>
    </row>
    <row r="70" spans="1:21" ht="6.75" customHeight="1">
      <c r="A70" s="264"/>
      <c r="B70" s="264"/>
      <c r="C70" s="264"/>
      <c r="D70" s="264"/>
      <c r="E70" s="269"/>
      <c r="F70" s="269"/>
      <c r="G70" s="269"/>
      <c r="H70" s="269"/>
      <c r="I70" s="275"/>
      <c r="J70" s="276"/>
      <c r="K70" s="280"/>
      <c r="L70" s="276"/>
      <c r="M70" s="280"/>
      <c r="N70" s="276"/>
      <c r="O70" s="280"/>
      <c r="P70" s="269"/>
      <c r="Q70" s="280"/>
      <c r="R70" s="54"/>
      <c r="S70" s="54"/>
      <c r="T70" s="54"/>
      <c r="U70" s="54"/>
    </row>
    <row r="71" spans="1:21" ht="10.5" customHeight="1">
      <c r="A71" s="282" t="s">
        <v>144</v>
      </c>
      <c r="B71" s="284"/>
      <c r="C71" s="286"/>
      <c r="D71" s="288" t="s">
        <v>148</v>
      </c>
      <c r="E71" s="289" t="s">
        <v>149</v>
      </c>
      <c r="F71" s="291"/>
      <c r="G71" s="291"/>
      <c r="H71" s="292"/>
      <c r="I71" s="288" t="s">
        <v>148</v>
      </c>
      <c r="J71" s="294" t="s">
        <v>150</v>
      </c>
      <c r="K71" s="295"/>
      <c r="L71" s="294" t="s">
        <v>156</v>
      </c>
      <c r="M71" s="298"/>
      <c r="N71" s="288" t="s">
        <v>160</v>
      </c>
      <c r="O71" s="301"/>
      <c r="P71" s="303"/>
      <c r="Q71" s="305"/>
      <c r="R71" s="306"/>
      <c r="S71" s="54"/>
      <c r="T71" s="54"/>
      <c r="U71" s="54"/>
    </row>
    <row r="72" spans="1:21" ht="9" customHeight="1">
      <c r="A72" s="307" t="s">
        <v>164</v>
      </c>
      <c r="B72" s="312"/>
      <c r="C72" s="314"/>
      <c r="D72" s="315" t="s">
        <v>26</v>
      </c>
      <c r="E72" s="317" t="e">
        <f>'[3]Συμμετοχες'!B7</f>
        <v>#REF!</v>
      </c>
      <c r="F72" s="318"/>
      <c r="G72" s="317"/>
      <c r="H72" s="319"/>
      <c r="I72" s="315" t="s">
        <v>26</v>
      </c>
      <c r="J72" s="320"/>
      <c r="K72" s="324"/>
      <c r="L72" s="320"/>
      <c r="M72" s="325"/>
      <c r="N72" s="515" t="s">
        <v>194</v>
      </c>
      <c r="O72" s="512"/>
      <c r="P72" s="512"/>
      <c r="Q72" s="325"/>
      <c r="R72" s="306"/>
      <c r="S72" s="54"/>
      <c r="T72" s="54"/>
      <c r="U72" s="54"/>
    </row>
    <row r="73" spans="1:21" ht="9" customHeight="1">
      <c r="A73" s="327" t="s">
        <v>203</v>
      </c>
      <c r="B73" s="329"/>
      <c r="C73" s="331"/>
      <c r="D73" s="333" t="s">
        <v>40</v>
      </c>
      <c r="E73" s="335" t="e">
        <f>'[3]Συμμετοχες'!B7</f>
        <v>#REF!</v>
      </c>
      <c r="F73" s="337"/>
      <c r="G73" s="335"/>
      <c r="H73" s="339"/>
      <c r="I73" s="333" t="s">
        <v>40</v>
      </c>
      <c r="J73" s="253"/>
      <c r="K73" s="341"/>
      <c r="L73" s="253"/>
      <c r="M73" s="343"/>
      <c r="N73" s="353"/>
      <c r="O73" s="352"/>
      <c r="P73" s="354"/>
      <c r="Q73" s="355"/>
      <c r="R73" s="306"/>
      <c r="S73" s="54"/>
      <c r="T73" s="54"/>
      <c r="U73" s="54"/>
    </row>
    <row r="74" spans="1:21" ht="9" customHeight="1">
      <c r="A74" s="356" t="s">
        <v>221</v>
      </c>
      <c r="B74" s="354"/>
      <c r="C74" s="357"/>
      <c r="D74" s="333" t="s">
        <v>45</v>
      </c>
      <c r="E74" s="335" t="e">
        <f>'[3]Συμμετοχες'!B7</f>
        <v>#REF!</v>
      </c>
      <c r="F74" s="337"/>
      <c r="G74" s="335"/>
      <c r="H74" s="339"/>
      <c r="I74" s="333" t="s">
        <v>45</v>
      </c>
      <c r="J74" s="253"/>
      <c r="K74" s="341"/>
      <c r="L74" s="253"/>
      <c r="M74" s="343"/>
      <c r="N74" s="515" t="s">
        <v>222</v>
      </c>
      <c r="O74" s="512"/>
      <c r="P74" s="512"/>
      <c r="Q74" s="325"/>
      <c r="R74" s="306"/>
      <c r="S74" s="54"/>
      <c r="T74" s="54"/>
      <c r="U74" s="54"/>
    </row>
    <row r="75" spans="1:21" ht="9" customHeight="1">
      <c r="A75" s="359"/>
      <c r="B75" s="76"/>
      <c r="C75" s="360"/>
      <c r="D75" s="333" t="s">
        <v>52</v>
      </c>
      <c r="E75" s="335" t="e">
        <f>'[3]Συμμετοχες'!B7</f>
        <v>#REF!</v>
      </c>
      <c r="F75" s="337"/>
      <c r="G75" s="335"/>
      <c r="H75" s="339"/>
      <c r="I75" s="333" t="s">
        <v>52</v>
      </c>
      <c r="J75" s="253"/>
      <c r="K75" s="341"/>
      <c r="L75" s="253"/>
      <c r="M75" s="343"/>
      <c r="N75" s="368"/>
      <c r="O75" s="341"/>
      <c r="P75" s="329"/>
      <c r="Q75" s="343"/>
      <c r="R75" s="306"/>
      <c r="S75" s="54"/>
      <c r="T75" s="54"/>
      <c r="U75" s="54"/>
    </row>
    <row r="76" spans="1:21" ht="9" customHeight="1">
      <c r="A76" s="365" t="s">
        <v>224</v>
      </c>
      <c r="B76" s="366"/>
      <c r="C76" s="370"/>
      <c r="D76" s="368"/>
      <c r="E76" s="335"/>
      <c r="F76" s="337"/>
      <c r="G76" s="335"/>
      <c r="H76" s="339"/>
      <c r="I76" s="333" t="s">
        <v>54</v>
      </c>
      <c r="J76" s="253"/>
      <c r="K76" s="341"/>
      <c r="L76" s="253"/>
      <c r="M76" s="343"/>
      <c r="N76" s="353"/>
      <c r="O76" s="352"/>
      <c r="P76" s="354"/>
      <c r="Q76" s="355"/>
      <c r="R76" s="306"/>
      <c r="S76" s="54"/>
      <c r="T76" s="54"/>
      <c r="U76" s="54"/>
    </row>
    <row r="77" spans="1:21" ht="9" customHeight="1">
      <c r="A77" s="307" t="s">
        <v>164</v>
      </c>
      <c r="B77" s="312"/>
      <c r="C77" s="314"/>
      <c r="D77" s="368"/>
      <c r="E77" s="335"/>
      <c r="F77" s="337"/>
      <c r="G77" s="335"/>
      <c r="H77" s="339"/>
      <c r="I77" s="333" t="s">
        <v>61</v>
      </c>
      <c r="J77" s="253"/>
      <c r="K77" s="341"/>
      <c r="L77" s="253"/>
      <c r="M77" s="343"/>
      <c r="N77" s="515" t="s">
        <v>230</v>
      </c>
      <c r="O77" s="512"/>
      <c r="P77" s="512"/>
      <c r="Q77" s="325"/>
      <c r="R77" s="306"/>
      <c r="S77" s="54"/>
      <c r="T77" s="54"/>
      <c r="U77" s="54"/>
    </row>
    <row r="78" spans="1:21" ht="9" customHeight="1">
      <c r="A78" s="327" t="s">
        <v>231</v>
      </c>
      <c r="B78" s="329"/>
      <c r="C78" s="331"/>
      <c r="D78" s="368"/>
      <c r="E78" s="335"/>
      <c r="F78" s="337"/>
      <c r="G78" s="335"/>
      <c r="H78" s="339"/>
      <c r="I78" s="333" t="s">
        <v>62</v>
      </c>
      <c r="J78" s="253"/>
      <c r="K78" s="341"/>
      <c r="L78" s="253"/>
      <c r="M78" s="343"/>
      <c r="N78" s="368"/>
      <c r="O78" s="341"/>
      <c r="P78" s="329"/>
      <c r="Q78" s="343"/>
      <c r="R78" s="306"/>
      <c r="S78" s="54"/>
      <c r="T78" s="54"/>
      <c r="U78" s="54"/>
    </row>
    <row r="79" spans="1:21" ht="9" customHeight="1">
      <c r="A79" s="356" t="s">
        <v>232</v>
      </c>
      <c r="B79" s="354"/>
      <c r="C79" s="357"/>
      <c r="D79" s="353"/>
      <c r="E79" s="372"/>
      <c r="F79" s="373"/>
      <c r="G79" s="372"/>
      <c r="H79" s="375"/>
      <c r="I79" s="377" t="s">
        <v>67</v>
      </c>
      <c r="J79" s="378"/>
      <c r="K79" s="352"/>
      <c r="L79" s="378"/>
      <c r="M79" s="355"/>
      <c r="N79" s="382">
        <f>Q4</f>
        <v>0</v>
      </c>
      <c r="O79" s="352"/>
      <c r="P79" s="354"/>
      <c r="Q79" s="387" t="e">
        <f>MIN(4,'[3]Συμμετοχες'!R5)</f>
        <v>#REF!</v>
      </c>
      <c r="R79" s="306"/>
      <c r="S79" s="54"/>
      <c r="T79" s="54"/>
      <c r="U79" s="54"/>
    </row>
  </sheetData>
  <sheetProtection/>
  <mergeCells count="4">
    <mergeCell ref="N74:P74"/>
    <mergeCell ref="N72:P72"/>
    <mergeCell ref="T17:T21"/>
    <mergeCell ref="N77:P77"/>
  </mergeCells>
  <conditionalFormatting sqref="E7">
    <cfRule type="cellIs" priority="1" dxfId="65" operator="equal">
      <formula>"Bye"</formula>
    </cfRule>
  </conditionalFormatting>
  <conditionalFormatting sqref="E9">
    <cfRule type="cellIs" priority="2" dxfId="65" operator="equal">
      <formula>"Bye"</formula>
    </cfRule>
  </conditionalFormatting>
  <conditionalFormatting sqref="E11">
    <cfRule type="cellIs" priority="3" dxfId="65" operator="equal">
      <formula>"Bye"</formula>
    </cfRule>
  </conditionalFormatting>
  <conditionalFormatting sqref="E13">
    <cfRule type="cellIs" priority="4" dxfId="65" operator="equal">
      <formula>"Bye"</formula>
    </cfRule>
  </conditionalFormatting>
  <conditionalFormatting sqref="E15">
    <cfRule type="cellIs" priority="5" dxfId="65" operator="equal">
      <formula>"Bye"</formula>
    </cfRule>
  </conditionalFormatting>
  <conditionalFormatting sqref="E17">
    <cfRule type="cellIs" priority="6" dxfId="65" operator="equal">
      <formula>"Bye"</formula>
    </cfRule>
  </conditionalFormatting>
  <conditionalFormatting sqref="E19">
    <cfRule type="cellIs" priority="7" dxfId="65" operator="equal">
      <formula>"Bye"</formula>
    </cfRule>
  </conditionalFormatting>
  <conditionalFormatting sqref="E21">
    <cfRule type="cellIs" priority="8" dxfId="65" operator="equal">
      <formula>"Bye"</formula>
    </cfRule>
  </conditionalFormatting>
  <conditionalFormatting sqref="E23">
    <cfRule type="cellIs" priority="9" dxfId="65" operator="equal">
      <formula>"Bye"</formula>
    </cfRule>
  </conditionalFormatting>
  <conditionalFormatting sqref="E25">
    <cfRule type="cellIs" priority="10" dxfId="65" operator="equal">
      <formula>"Bye"</formula>
    </cfRule>
  </conditionalFormatting>
  <conditionalFormatting sqref="E27">
    <cfRule type="cellIs" priority="11" dxfId="65" operator="equal">
      <formula>"Bye"</formula>
    </cfRule>
  </conditionalFormatting>
  <conditionalFormatting sqref="E29">
    <cfRule type="cellIs" priority="12" dxfId="65" operator="equal">
      <formula>"Bye"</formula>
    </cfRule>
  </conditionalFormatting>
  <conditionalFormatting sqref="E31">
    <cfRule type="cellIs" priority="13" dxfId="65" operator="equal">
      <formula>"Bye"</formula>
    </cfRule>
  </conditionalFormatting>
  <conditionalFormatting sqref="E33">
    <cfRule type="cellIs" priority="14" dxfId="65" operator="equal">
      <formula>"Bye"</formula>
    </cfRule>
  </conditionalFormatting>
  <conditionalFormatting sqref="E35">
    <cfRule type="cellIs" priority="15" dxfId="65" operator="equal">
      <formula>"Bye"</formula>
    </cfRule>
  </conditionalFormatting>
  <conditionalFormatting sqref="E37">
    <cfRule type="cellIs" priority="16" dxfId="65" operator="equal">
      <formula>"Bye"</formula>
    </cfRule>
  </conditionalFormatting>
  <conditionalFormatting sqref="E39">
    <cfRule type="cellIs" priority="17" dxfId="65" operator="equal">
      <formula>"Bye"</formula>
    </cfRule>
  </conditionalFormatting>
  <conditionalFormatting sqref="E41">
    <cfRule type="cellIs" priority="18" dxfId="65" operator="equal">
      <formula>"Bye"</formula>
    </cfRule>
  </conditionalFormatting>
  <conditionalFormatting sqref="E43">
    <cfRule type="cellIs" priority="19" dxfId="65" operator="equal">
      <formula>"Bye"</formula>
    </cfRule>
  </conditionalFormatting>
  <conditionalFormatting sqref="E45">
    <cfRule type="cellIs" priority="20" dxfId="65" operator="equal">
      <formula>"Bye"</formula>
    </cfRule>
  </conditionalFormatting>
  <conditionalFormatting sqref="E47">
    <cfRule type="cellIs" priority="21" dxfId="65" operator="equal">
      <formula>"Bye"</formula>
    </cfRule>
  </conditionalFormatting>
  <conditionalFormatting sqref="E49">
    <cfRule type="cellIs" priority="22" dxfId="65" operator="equal">
      <formula>"Bye"</formula>
    </cfRule>
  </conditionalFormatting>
  <conditionalFormatting sqref="E51">
    <cfRule type="cellIs" priority="23" dxfId="65" operator="equal">
      <formula>"Bye"</formula>
    </cfRule>
  </conditionalFormatting>
  <conditionalFormatting sqref="E53">
    <cfRule type="cellIs" priority="24" dxfId="65" operator="equal">
      <formula>"Bye"</formula>
    </cfRule>
  </conditionalFormatting>
  <conditionalFormatting sqref="E55">
    <cfRule type="cellIs" priority="25" dxfId="65" operator="equal">
      <formula>"Bye"</formula>
    </cfRule>
  </conditionalFormatting>
  <conditionalFormatting sqref="E57">
    <cfRule type="cellIs" priority="26" dxfId="65" operator="equal">
      <formula>"Bye"</formula>
    </cfRule>
  </conditionalFormatting>
  <conditionalFormatting sqref="E59">
    <cfRule type="cellIs" priority="27" dxfId="65" operator="equal">
      <formula>"Bye"</formula>
    </cfRule>
  </conditionalFormatting>
  <conditionalFormatting sqref="E61">
    <cfRule type="cellIs" priority="28" dxfId="65" operator="equal">
      <formula>"Bye"</formula>
    </cfRule>
  </conditionalFormatting>
  <conditionalFormatting sqref="E63">
    <cfRule type="cellIs" priority="29" dxfId="65" operator="equal">
      <formula>"Bye"</formula>
    </cfRule>
  </conditionalFormatting>
  <conditionalFormatting sqref="E65">
    <cfRule type="cellIs" priority="30" dxfId="65" operator="equal">
      <formula>"Bye"</formula>
    </cfRule>
  </conditionalFormatting>
  <conditionalFormatting sqref="E67">
    <cfRule type="cellIs" priority="31" dxfId="65" operator="equal">
      <formula>"Bye"</formula>
    </cfRule>
  </conditionalFormatting>
  <conditionalFormatting sqref="E69">
    <cfRule type="cellIs" priority="32" dxfId="65" operator="equal">
      <formula>"Bye"</formula>
    </cfRule>
  </conditionalFormatting>
  <conditionalFormatting sqref="B7">
    <cfRule type="cellIs" priority="33" dxfId="1" operator="equal">
      <formula>"QA"</formula>
    </cfRule>
  </conditionalFormatting>
  <conditionalFormatting sqref="B9">
    <cfRule type="cellIs" priority="34" dxfId="1" operator="equal">
      <formula>"QA"</formula>
    </cfRule>
  </conditionalFormatting>
  <conditionalFormatting sqref="B11">
    <cfRule type="cellIs" priority="35" dxfId="1" operator="equal">
      <formula>"QA"</formula>
    </cfRule>
  </conditionalFormatting>
  <conditionalFormatting sqref="B13">
    <cfRule type="cellIs" priority="36" dxfId="1" operator="equal">
      <formula>"QA"</formula>
    </cfRule>
  </conditionalFormatting>
  <conditionalFormatting sqref="B15">
    <cfRule type="cellIs" priority="37" dxfId="1" operator="equal">
      <formula>"QA"</formula>
    </cfRule>
  </conditionalFormatting>
  <conditionalFormatting sqref="B17">
    <cfRule type="cellIs" priority="38" dxfId="1" operator="equal">
      <formula>"QA"</formula>
    </cfRule>
  </conditionalFormatting>
  <conditionalFormatting sqref="B19">
    <cfRule type="cellIs" priority="39" dxfId="1" operator="equal">
      <formula>"QA"</formula>
    </cfRule>
  </conditionalFormatting>
  <conditionalFormatting sqref="B21">
    <cfRule type="cellIs" priority="40" dxfId="1" operator="equal">
      <formula>"QA"</formula>
    </cfRule>
  </conditionalFormatting>
  <conditionalFormatting sqref="B23">
    <cfRule type="cellIs" priority="41" dxfId="1" operator="equal">
      <formula>"QA"</formula>
    </cfRule>
  </conditionalFormatting>
  <conditionalFormatting sqref="B25">
    <cfRule type="cellIs" priority="42" dxfId="1" operator="equal">
      <formula>"QA"</formula>
    </cfRule>
  </conditionalFormatting>
  <conditionalFormatting sqref="B27">
    <cfRule type="cellIs" priority="43" dxfId="1" operator="equal">
      <formula>"QA"</formula>
    </cfRule>
  </conditionalFormatting>
  <conditionalFormatting sqref="B29">
    <cfRule type="cellIs" priority="44" dxfId="1" operator="equal">
      <formula>"QA"</formula>
    </cfRule>
  </conditionalFormatting>
  <conditionalFormatting sqref="B31">
    <cfRule type="cellIs" priority="45" dxfId="1" operator="equal">
      <formula>"QA"</formula>
    </cfRule>
  </conditionalFormatting>
  <conditionalFormatting sqref="B33">
    <cfRule type="cellIs" priority="46" dxfId="1" operator="equal">
      <formula>"QA"</formula>
    </cfRule>
  </conditionalFormatting>
  <conditionalFormatting sqref="B35">
    <cfRule type="cellIs" priority="47" dxfId="1" operator="equal">
      <formula>"QA"</formula>
    </cfRule>
  </conditionalFormatting>
  <conditionalFormatting sqref="B37">
    <cfRule type="cellIs" priority="48" dxfId="1" operator="equal">
      <formula>"QA"</formula>
    </cfRule>
  </conditionalFormatting>
  <conditionalFormatting sqref="B39">
    <cfRule type="cellIs" priority="49" dxfId="1" operator="equal">
      <formula>"QA"</formula>
    </cfRule>
  </conditionalFormatting>
  <conditionalFormatting sqref="B41">
    <cfRule type="cellIs" priority="50" dxfId="1" operator="equal">
      <formula>"QA"</formula>
    </cfRule>
  </conditionalFormatting>
  <conditionalFormatting sqref="B43">
    <cfRule type="cellIs" priority="51" dxfId="1" operator="equal">
      <formula>"QA"</formula>
    </cfRule>
  </conditionalFormatting>
  <conditionalFormatting sqref="B45">
    <cfRule type="cellIs" priority="52" dxfId="1" operator="equal">
      <formula>"QA"</formula>
    </cfRule>
  </conditionalFormatting>
  <conditionalFormatting sqref="B47">
    <cfRule type="cellIs" priority="53" dxfId="1" operator="equal">
      <formula>"QA"</formula>
    </cfRule>
  </conditionalFormatting>
  <conditionalFormatting sqref="B49">
    <cfRule type="cellIs" priority="54" dxfId="1" operator="equal">
      <formula>"QA"</formula>
    </cfRule>
  </conditionalFormatting>
  <conditionalFormatting sqref="B51">
    <cfRule type="cellIs" priority="55" dxfId="1" operator="equal">
      <formula>"QA"</formula>
    </cfRule>
  </conditionalFormatting>
  <conditionalFormatting sqref="B53">
    <cfRule type="cellIs" priority="56" dxfId="1" operator="equal">
      <formula>"QA"</formula>
    </cfRule>
  </conditionalFormatting>
  <conditionalFormatting sqref="B55">
    <cfRule type="cellIs" priority="57" dxfId="1" operator="equal">
      <formula>"QA"</formula>
    </cfRule>
  </conditionalFormatting>
  <conditionalFormatting sqref="B57">
    <cfRule type="cellIs" priority="58" dxfId="1" operator="equal">
      <formula>"QA"</formula>
    </cfRule>
  </conditionalFormatting>
  <conditionalFormatting sqref="B59">
    <cfRule type="cellIs" priority="59" dxfId="1" operator="equal">
      <formula>"QA"</formula>
    </cfRule>
  </conditionalFormatting>
  <conditionalFormatting sqref="B61">
    <cfRule type="cellIs" priority="60" dxfId="1" operator="equal">
      <formula>"QA"</formula>
    </cfRule>
  </conditionalFormatting>
  <conditionalFormatting sqref="B63">
    <cfRule type="cellIs" priority="61" dxfId="1" operator="equal">
      <formula>"QA"</formula>
    </cfRule>
  </conditionalFormatting>
  <conditionalFormatting sqref="B65">
    <cfRule type="cellIs" priority="62" dxfId="1" operator="equal">
      <formula>"QA"</formula>
    </cfRule>
  </conditionalFormatting>
  <conditionalFormatting sqref="B67">
    <cfRule type="cellIs" priority="63" dxfId="1" operator="equal">
      <formula>"QA"</formula>
    </cfRule>
  </conditionalFormatting>
  <conditionalFormatting sqref="B69">
    <cfRule type="cellIs" priority="64" dxfId="1" operator="equal">
      <formula>"QA"</formula>
    </cfRule>
  </conditionalFormatting>
  <conditionalFormatting sqref="B7">
    <cfRule type="cellIs" priority="65" dxfId="1" operator="equal">
      <formula>"DA"</formula>
    </cfRule>
  </conditionalFormatting>
  <conditionalFormatting sqref="B9">
    <cfRule type="cellIs" priority="66" dxfId="1" operator="equal">
      <formula>"DA"</formula>
    </cfRule>
  </conditionalFormatting>
  <conditionalFormatting sqref="B11">
    <cfRule type="cellIs" priority="67" dxfId="1" operator="equal">
      <formula>"DA"</formula>
    </cfRule>
  </conditionalFormatting>
  <conditionalFormatting sqref="B13">
    <cfRule type="cellIs" priority="68" dxfId="1" operator="equal">
      <formula>"DA"</formula>
    </cfRule>
  </conditionalFormatting>
  <conditionalFormatting sqref="B15">
    <cfRule type="cellIs" priority="69" dxfId="1" operator="equal">
      <formula>"DA"</formula>
    </cfRule>
  </conditionalFormatting>
  <conditionalFormatting sqref="B17">
    <cfRule type="cellIs" priority="70" dxfId="1" operator="equal">
      <formula>"DA"</formula>
    </cfRule>
  </conditionalFormatting>
  <conditionalFormatting sqref="B19">
    <cfRule type="cellIs" priority="71" dxfId="1" operator="equal">
      <formula>"DA"</formula>
    </cfRule>
  </conditionalFormatting>
  <conditionalFormatting sqref="B21">
    <cfRule type="cellIs" priority="72" dxfId="1" operator="equal">
      <formula>"DA"</formula>
    </cfRule>
  </conditionalFormatting>
  <conditionalFormatting sqref="B23">
    <cfRule type="cellIs" priority="73" dxfId="1" operator="equal">
      <formula>"DA"</formula>
    </cfRule>
  </conditionalFormatting>
  <conditionalFormatting sqref="B25">
    <cfRule type="cellIs" priority="74" dxfId="1" operator="equal">
      <formula>"DA"</formula>
    </cfRule>
  </conditionalFormatting>
  <conditionalFormatting sqref="B27">
    <cfRule type="cellIs" priority="75" dxfId="1" operator="equal">
      <formula>"DA"</formula>
    </cfRule>
  </conditionalFormatting>
  <conditionalFormatting sqref="B29">
    <cfRule type="cellIs" priority="76" dxfId="1" operator="equal">
      <formula>"DA"</formula>
    </cfRule>
  </conditionalFormatting>
  <conditionalFormatting sqref="B31">
    <cfRule type="cellIs" priority="77" dxfId="1" operator="equal">
      <formula>"DA"</formula>
    </cfRule>
  </conditionalFormatting>
  <conditionalFormatting sqref="B33">
    <cfRule type="cellIs" priority="78" dxfId="1" operator="equal">
      <formula>"DA"</formula>
    </cfRule>
  </conditionalFormatting>
  <conditionalFormatting sqref="B35">
    <cfRule type="cellIs" priority="79" dxfId="1" operator="equal">
      <formula>"DA"</formula>
    </cfRule>
  </conditionalFormatting>
  <conditionalFormatting sqref="B37">
    <cfRule type="cellIs" priority="80" dxfId="1" operator="equal">
      <formula>"DA"</formula>
    </cfRule>
  </conditionalFormatting>
  <conditionalFormatting sqref="B39">
    <cfRule type="cellIs" priority="81" dxfId="1" operator="equal">
      <formula>"DA"</formula>
    </cfRule>
  </conditionalFormatting>
  <conditionalFormatting sqref="B41">
    <cfRule type="cellIs" priority="82" dxfId="1" operator="equal">
      <formula>"DA"</formula>
    </cfRule>
  </conditionalFormatting>
  <conditionalFormatting sqref="B43">
    <cfRule type="cellIs" priority="83" dxfId="1" operator="equal">
      <formula>"DA"</formula>
    </cfRule>
  </conditionalFormatting>
  <conditionalFormatting sqref="B45">
    <cfRule type="cellIs" priority="84" dxfId="1" operator="equal">
      <formula>"DA"</formula>
    </cfRule>
  </conditionalFormatting>
  <conditionalFormatting sqref="B47">
    <cfRule type="cellIs" priority="85" dxfId="1" operator="equal">
      <formula>"DA"</formula>
    </cfRule>
  </conditionalFormatting>
  <conditionalFormatting sqref="B49">
    <cfRule type="cellIs" priority="86" dxfId="1" operator="equal">
      <formula>"DA"</formula>
    </cfRule>
  </conditionalFormatting>
  <conditionalFormatting sqref="B51">
    <cfRule type="cellIs" priority="87" dxfId="1" operator="equal">
      <formula>"DA"</formula>
    </cfRule>
  </conditionalFormatting>
  <conditionalFormatting sqref="B53">
    <cfRule type="cellIs" priority="88" dxfId="1" operator="equal">
      <formula>"DA"</formula>
    </cfRule>
  </conditionalFormatting>
  <conditionalFormatting sqref="B55">
    <cfRule type="cellIs" priority="89" dxfId="1" operator="equal">
      <formula>"DA"</formula>
    </cfRule>
  </conditionalFormatting>
  <conditionalFormatting sqref="B57">
    <cfRule type="cellIs" priority="90" dxfId="1" operator="equal">
      <formula>"DA"</formula>
    </cfRule>
  </conditionalFormatting>
  <conditionalFormatting sqref="B59">
    <cfRule type="cellIs" priority="91" dxfId="1" operator="equal">
      <formula>"DA"</formula>
    </cfRule>
  </conditionalFormatting>
  <conditionalFormatting sqref="B61">
    <cfRule type="cellIs" priority="92" dxfId="1" operator="equal">
      <formula>"DA"</formula>
    </cfRule>
  </conditionalFormatting>
  <conditionalFormatting sqref="B63">
    <cfRule type="cellIs" priority="93" dxfId="1" operator="equal">
      <formula>"DA"</formula>
    </cfRule>
  </conditionalFormatting>
  <conditionalFormatting sqref="B65">
    <cfRule type="cellIs" priority="94" dxfId="1" operator="equal">
      <formula>"DA"</formula>
    </cfRule>
  </conditionalFormatting>
  <conditionalFormatting sqref="B67">
    <cfRule type="cellIs" priority="95" dxfId="1" operator="equal">
      <formula>"DA"</formula>
    </cfRule>
  </conditionalFormatting>
  <conditionalFormatting sqref="B69">
    <cfRule type="cellIs" priority="96" dxfId="1" operator="equal">
      <formula>"DA"</formula>
    </cfRule>
  </conditionalFormatting>
  <conditionalFormatting sqref="D7 I8 D9 K10 D11 I12 D13 M14 D15 I16 D17 K18 D19 I20 D21 O22 D23 I24 D25 K26 D27 I28 D29 M30 D31 I32 D33 K34 D35 I36 D37">
    <cfRule type="notContainsBlanks" priority="97" dxfId="0">
      <formula>LEN(TRIM(D7))&gt;0</formula>
    </cfRule>
  </conditionalFormatting>
  <dataValidations count="1">
    <dataValidation type="list" allowBlank="1" showInputMessage="1" prompt=": " sqref="H8 J10 H12 L14 H16 J18 H20 N22 H24 J26 H28 L30 H32 J34 H36 H40 J42 H44 L46 H48 J50 H52 H56 J58 H60 L62 H64 J66 H68">
      <formula1>'Ταμπλό ΓΥΝ'!$U$7:$U$16</formula1>
    </dataValidation>
  </dataValidations>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stavros</cp:lastModifiedBy>
  <cp:lastPrinted>2015-10-19T11:20:42Z</cp:lastPrinted>
  <dcterms:created xsi:type="dcterms:W3CDTF">2015-10-19T11:11:41Z</dcterms:created>
  <dcterms:modified xsi:type="dcterms:W3CDTF">2015-10-19T11:22:56Z</dcterms:modified>
  <cp:category/>
  <cp:version/>
  <cp:contentType/>
  <cp:contentStatus/>
</cp:coreProperties>
</file>